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500" activeTab="0"/>
  </bookViews>
  <sheets>
    <sheet name="Sửa" sheetId="1" r:id="rId1"/>
    <sheet name="Sheet3" sheetId="2" r:id="rId2"/>
  </sheets>
  <definedNames/>
  <calcPr fullCalcOnLoad="1"/>
</workbook>
</file>

<file path=xl/sharedStrings.xml><?xml version="1.0" encoding="utf-8"?>
<sst xmlns="http://schemas.openxmlformats.org/spreadsheetml/2006/main" count="783" uniqueCount="433">
  <si>
    <r>
      <t xml:space="preserve">      HƯNG PHÚ HẢI                                                              </t>
    </r>
    <r>
      <rPr>
        <b/>
        <sz val="10.5"/>
        <rFont val="Times New Roman"/>
        <family val="1"/>
      </rPr>
      <t>Độc Lập-Tự Do- Hạnh Phúc</t>
    </r>
    <r>
      <rPr>
        <b/>
        <sz val="10"/>
        <rFont val="Times New Roman"/>
        <family val="1"/>
      </rPr>
      <t xml:space="preserve">                        </t>
    </r>
  </si>
  <si>
    <t>CÔNG TY TNHH SX-TM                                         Cộng hòa xã hội chủ nghĩa Việt Nam</t>
  </si>
  <si>
    <t>XII</t>
  </si>
  <si>
    <t>đ/Cái</t>
  </si>
  <si>
    <t>XIII</t>
  </si>
  <si>
    <t>XV</t>
  </si>
  <si>
    <t>XVI</t>
  </si>
  <si>
    <t>- Tăng phô 70W MFUHAIlight - FH SON 70W/1,0A</t>
  </si>
  <si>
    <t>- Kích MFUHAIlight Z400MK/220V-240V/50-60Hz</t>
  </si>
  <si>
    <t>- Tụ 10mf Electronicon- Germany</t>
  </si>
  <si>
    <t>- Bóng 70w Osram, Vialox- NAV</t>
  </si>
  <si>
    <t xml:space="preserve">- Tăng phô MFUHAIlight -FH SON 150w -150W, 1,8A </t>
  </si>
  <si>
    <t>- Tụ 20mf Electronicon- Germany</t>
  </si>
  <si>
    <t>- Bóng Osram 150w (Đức Liên Doanh TQ)</t>
  </si>
  <si>
    <t>-Tăng phô MFUHAIlight - FH SON 250W-230V, 50Hz-250W,3,0A</t>
  </si>
  <si>
    <t>-Tụ Bù 30MF Electronicon- Germany</t>
  </si>
  <si>
    <t>-Bóng Osram 250w (Đức Liên Doanh TQ)</t>
  </si>
  <si>
    <t>STT</t>
  </si>
  <si>
    <t>Nhãn hiệu, tiêu chuẩn và chất lượng</t>
  </si>
  <si>
    <t>I</t>
  </si>
  <si>
    <t>II</t>
  </si>
  <si>
    <t>III</t>
  </si>
  <si>
    <t>IV</t>
  </si>
  <si>
    <t>đ/Trụ</t>
  </si>
  <si>
    <t>Bảng giá trên đã bao gồm 10% VAT</t>
  </si>
  <si>
    <t>đ/ Đế</t>
  </si>
  <si>
    <t>Giá trên áp dụng đén khi có thông báo giá mới%</t>
  </si>
  <si>
    <t>V</t>
  </si>
  <si>
    <t xml:space="preserve">2
</t>
  </si>
  <si>
    <t>Móc đơn nhúng kẽm - Hiệu MFuhailight</t>
  </si>
  <si>
    <t>đ/CÁI</t>
  </si>
  <si>
    <t>Bulon móc 16*250 nhúng kẽm  - Hiệu MFuhailight</t>
  </si>
  <si>
    <t>Bulon móc 16*300 nhúng kẽm  - Hiệu MFuhailight</t>
  </si>
  <si>
    <t>Móc treo ABC 50 nhúng kẽm - Hiệu MFuhailight</t>
  </si>
  <si>
    <t>Móc treo ABC 95 nhúng kẽm - Hiệu MFuhailight</t>
  </si>
  <si>
    <t>Móc treo ABC 150 nhúng kẽm - Hiệu MFuhailight</t>
  </si>
  <si>
    <t>Móc treo ABC 240 nhúng kẽm - Hiệu MFuhailight</t>
  </si>
  <si>
    <t>Kẹp răng 1 bulon ABC 35 nhúng kẽm - Hiệu MFuhailight</t>
  </si>
  <si>
    <t>Kẹp răng 1 bulon ABC 95 nhúng kẽm - Hiệu MFuhailight</t>
  </si>
  <si>
    <t>Kẹp răng 2 bulon ABC 95 nhúng kẽm - Hiệu MFuhailight</t>
  </si>
  <si>
    <t>Kẹp răng 2 bulon ABC 150 nhúng kẽm - Hiệu MFuhailight</t>
  </si>
  <si>
    <t>Kẹp răng 2 bulon ABC 240 nhúng kẽm - Hiệu MFuhailight</t>
  </si>
  <si>
    <t>Kẹp ngừng ABC 35 nhúng kẽm - Hiệu MFuhailight</t>
  </si>
  <si>
    <t>Kẹp ngừng ABC 95 nhúng kẽm - Hiệu MFuhailight</t>
  </si>
  <si>
    <t>Kẹp ngừng ABC 150 nhúng kẽm - Hiệu MFuhailight</t>
  </si>
  <si>
    <t>Ống nối đồng nhôm 35 - Hiệu MFuhailight</t>
  </si>
  <si>
    <t>Ống nối đồng nhôm 50  - Hiệu MFuhailight</t>
  </si>
  <si>
    <t>Ống nối đồng nhôm 70 - Hiệu MFuhailight</t>
  </si>
  <si>
    <t>Ống nối đồng nhôm 95 - Hiệu MFuhailight</t>
  </si>
  <si>
    <t>Ống nối đồng nhôm 120 - Hiệu MFuhailight</t>
  </si>
  <si>
    <t>Ống nối đồng nhôm 150 - Hiệu MFuhailight</t>
  </si>
  <si>
    <t>Ống nối đồng nhôm 185 - Hiệu MFuhailight</t>
  </si>
  <si>
    <t>Đầu cus đồng nhôm 16 - Hiệu MFuhailight</t>
  </si>
  <si>
    <t>Đầu cus đồng nhôm 25 - Hiệu MFuhailight</t>
  </si>
  <si>
    <t>Đầu cus đồng nhôm 35 - Hiệu MFuhailight</t>
  </si>
  <si>
    <t>Đầu cus đồng nhôm 50 - Hiệu MFuhailight</t>
  </si>
  <si>
    <t>Đầu cus đồng nhôm 70 - Hiệu MFuhailight</t>
  </si>
  <si>
    <t>Đầu cus đồng nhôm 95 - Hiệu MFuhailight</t>
  </si>
  <si>
    <t>Đầu cus đồng nhôm 125 - Hiệu MFuhailight</t>
  </si>
  <si>
    <t>Đầu cus đồng nhôm 150 - Hiệu MFuhailight</t>
  </si>
  <si>
    <t>Ống nối đồng  35 - Hiệu MFuhailight</t>
  </si>
  <si>
    <t>Ống nối đồng 50  - Hiệu MFuhailight</t>
  </si>
  <si>
    <t>Ống nối đồng 70 - Hiệu MFuhailight</t>
  </si>
  <si>
    <t>Ống nối đồng 95 - Hiệu MFuhailight</t>
  </si>
  <si>
    <t>Ống nối đồng  120 - Hiệu MFuhailight</t>
  </si>
  <si>
    <t>Ống nối đồng 150 - Hiệu MFuhailight</t>
  </si>
  <si>
    <t>Ống nối đồng 185 - Hiệu MFuhailight</t>
  </si>
  <si>
    <t>Đầu cus đồng 16 - Hiệu MFuhailight</t>
  </si>
  <si>
    <t>Đầu cus đồng  25 - Hiệu MFuhailight</t>
  </si>
  <si>
    <t>Đầu cus đồng 35 - Hiệu MFuhailight</t>
  </si>
  <si>
    <t>Đầu cus đồng 50 - Hiệu MFuhailight</t>
  </si>
  <si>
    <t>Đầu cus đồng 70 - Hiệu MFuhailight</t>
  </si>
  <si>
    <t>Đầu cus đồng 95 - Hiệu MFuhailight</t>
  </si>
  <si>
    <t>Đầu cus đồng  125 - Hiệu MFuhailight</t>
  </si>
  <si>
    <t>Đầu cus đồng 150 - Hiệu MFuhailight</t>
  </si>
  <si>
    <t xml:space="preserve">Dây đai INOX 40 - Hiệu MFuhailight </t>
  </si>
  <si>
    <t>Khóa đai INOX - Hiệu MFuhailight</t>
  </si>
  <si>
    <t>VI</t>
  </si>
  <si>
    <t>VII</t>
  </si>
  <si>
    <t xml:space="preserve">đ/Bộ
</t>
  </si>
  <si>
    <t xml:space="preserve">3
</t>
  </si>
  <si>
    <t>VIII</t>
  </si>
  <si>
    <t>Cái</t>
  </si>
  <si>
    <t>đ/cột</t>
  </si>
  <si>
    <t>đ/móng</t>
  </si>
  <si>
    <t xml:space="preserve"> </t>
  </si>
  <si>
    <t>1. Mức giá kê khai:</t>
  </si>
  <si>
    <t>ĐVT</t>
  </si>
  <si>
    <t>đ/Cột</t>
  </si>
  <si>
    <t>đ/Bộ</t>
  </si>
  <si>
    <t>IX</t>
  </si>
  <si>
    <t>Hàng giao tại chân công trình tỉnh PHÚ YÊN.</t>
  </si>
  <si>
    <t xml:space="preserve">   Cột Đèn Chiếu Sáng MFUHAIlight: 11m (bát giác + Tròn  côn) cần đèn ba kiểu mẫu:- Thân cao 9m, D84/184;dày 4mm; Mặt bích 400*400*12mm, 4 gân tăng cường lực dày 6mm - Cần đèn ba kiểu, thân cần cao 2m D72/84 dày 3mm, D60x3mm vươn 1.5m, D34x3mm + tấm rèm trang trí dày 3mm, + Cầu Inox D100 + ống nối- Mạ kẽm nhúng nóng.</t>
  </si>
  <si>
    <t>X</t>
  </si>
  <si>
    <t>XI</t>
  </si>
  <si>
    <t xml:space="preserve">       BẢNG ĐĂNG KÝ GIÁ BÁN CỤ THỂ</t>
  </si>
  <si>
    <t>LINH KIỆN:</t>
  </si>
  <si>
    <t>đ/Cần</t>
  </si>
  <si>
    <t>Khung móng trụ đèn chiếu sáng hiệu MFUHAILIGHT Ø24X4X950. Tiện đầu gai 100. Tâm bulon 300*300.Bẻ L150. Nhúng kẽm phần đầu gai 150, 12 thanh khung + 4 thanh chéo Ø12, 8 tán+ 4 long đền vuông nhúng kẽm.</t>
  </si>
  <si>
    <t>Khung móng trụ đèn trang trí sân vườn MFUHAILIGHT 05B,06,07 Ø16X4X500. Tiện đầu gai 80 Bẻ L100. Tâm bulon FH05B 340X340, Tâm bulon FH06+ FH07, 260X260. Nhúng kẽm phần đầu gai 120, 8 thanh khung+ 4 thanh chéo Ø10, 8 tán + 4 long đền vuông nhúng kẽm.</t>
  </si>
  <si>
    <t>Đế cột MFUHAILIGHT FH-03RM: Cao 1,5m -  Bao chân trụ đèn chiếu sáng</t>
  </si>
  <si>
    <t>Đế cột MFUHAILIGHT FH-01B: Cao 2,2m- Bao chân trụ đèn chiếu sáng</t>
  </si>
  <si>
    <t>Đế cột MFUHAILIGHT FH-01C Sư tử : Cao 2,1m- Bao chân trụ đèn chiếu sáng</t>
  </si>
  <si>
    <t>Đế cột MFUHAILIGHT FH-01C Sư tử: Cao 2,9m- Bao chân trụ đèn chiếu sáng</t>
  </si>
  <si>
    <t>Đèn cao áp MFUHAILIGHT 22-70w Sodium 220V</t>
  </si>
  <si>
    <t>Đèn cao áp MFUHAILIGHT 22-150w Sodium 220V</t>
  </si>
  <si>
    <t>Đèn cao áp MFUHAILIGHT 22 -250w Sodium 220V</t>
  </si>
  <si>
    <t>Đèn cao áp MFUHAILIGHT 268 - 150w Sodium , 220V</t>
  </si>
  <si>
    <t>Đèn cao áp MFUHAILIGHT 268-250w Sodium 220V</t>
  </si>
  <si>
    <t>Cột đèn chiếu sáng MFUHAILIGHT tròn côn cao 6m lắp đế gang (1,558m) gồm: 
 - Thân trụ tròn côn cao 4,442m; đường kính góc 86/164mm, dày 4mm. Ống nối D78x500x3mm. Ống nối D140mm, cao 1.8m, dày 4mm. Đế phụ D158mm, cao 1.2m, dày 4mm. Đế phụ 420x420x12mm + gân tăng cường dày 6mm (tâm bulon 340x340mm, vát góc đế).
 - Cần đèn đơn STK gồm thân cần tròn côn cao 2m, D70/842mm, dày 3mm + D60x3mm, vươn 1.5m + D42x2mm + đai vòng trang trí + cầu Inox D120mm.
 - Mạ kẽm nhúng nóng.</t>
  </si>
  <si>
    <t>Cột đèn chiếu sáng MFUHAILIGHT tròn côn cao 6m lắp đế gang (1,558m) gồm: 
 - Thân trụ tròn côn cao 4,442m; đường kính góc 86/164mm, dày 4mm. Ống nối D78x500x3mm. Ống nối D140mm, cao 1.8m, dày 4mm. Đế phụ D158mm, cao 1.2m, dày 4mm. Đế phụ 420x420x12mm + gân tăng cường dày 6mm (tâm bulon 340x340mm, vát góc đế).
 - Cần đèn đôi STK gồm thân cần tròn côn cao 2m, D70/842mm, dày 3mm + D60x3mm, vươn 1.5m + D42x2mm + đai vòng trang trí + cầu Inox D120mm (180 độ).
 - Mạ kẽm nhúng nóng.</t>
  </si>
  <si>
    <t>Cột Đèn Chiếu Sáng MFUHAILIGHT: Bát giác 7m liền cần đơn; D=150; dày=3mm; vươn =1,2m;  Mặt bích 375*375*10mm, 4 gân tăng cường lực dày 6mm, mạ kẽm nhúng nóng+ Bản lề cửa cột</t>
  </si>
  <si>
    <t>Cột Đèn Chiếu Sáng MFUHAILIGHT: Bát giác 7m  cần rời đôi ;D=150; dày=3mm; vươn =1,2m; Mặt bích 375*375*10mm, 4 gân tăng cường lực dày 6mm, mạ kẽm nhúng nóng+ Bản lề cửa cột</t>
  </si>
  <si>
    <t>Cột Đèn Chiếu Sáng MFUHAILIGHT: Bát giác 8m liền cần đơn;D=150; dày=3mm; vươn =1,2m; Mặt bích 375*375*10mm, 4 gân tăng cường lực dày 6mm, mạ kẽm nhúng nóng+ Bản lề cửa cột</t>
  </si>
  <si>
    <t>Cột Đèn Chiếu Sáng MFUHAILIGHT: Bát giác 8m cần rời đôi; D=150;dày=3mm; vươn =1,2m; Mặt bích 375*375*10mm, 4 gân tăng cường lực dày 6mm mạ kẽm nhúng nóng+ Bản lề cửa cột</t>
  </si>
  <si>
    <t>Cột Đèn Chiếu Sáng MFUHAILIGHT: Bát giác 9m liền cần đơn;D=156;dày=4mm; vươn =1,5m; Mặt bích 400*400*12mm, 4 gân tăng cường lực dày 6mm, mạ kẽm nhúng nóng+ Bản lề cửa cột</t>
  </si>
  <si>
    <t>Cột Đèn Chiếu Sáng: MFUHAILIGHT Bát giác 9m cần rời đôi;D=156;dày=4mm; vươn =1,5m; Mặt bích 400*400*12mm, 4 gân tăng cường lực dày 6mm, mạ kẽm nhúng nóng+ Bản lề cửa cột</t>
  </si>
  <si>
    <t>Cột Đèn Chiếu Sáng MFUHAILIGHT: Bát giác10m liền cần đơn;D=164;dày = 4mm; vươn =1,5m; Mặt bích 400*400*12mm, 4 gân tăng cường lực dày 6mm, mạ kẽm nhúng nóng+ Bản lề cửa cột</t>
  </si>
  <si>
    <t>Cột Đèn Chiếu Sáng MFUHAILIGHT: Bát giác10m cần rời đôi;D=164;dày= 4mm; vươn =1,5m; Mặt bích 400*400*12mm, 4 gân tăng cường lực dày 6mm, mạ kẽm nhúng nóng+ Bản lề cửa cột</t>
  </si>
  <si>
    <t>Cột đèn chiếu sáng MFUHAILIGHT tròn col 9m . Lắp đế gang FH05B, cần đơn kiểu: Trụ tròn col 7m. Thân tròn col cao 5,442m, D82/164mm, dày 4mm. Ống nối D74x500x3mm. Ống lồng cao 1,8m, D140mm dày 4mm. Đế phụ cao 1,2m, D158mm, dày 4mm, Mặt bích 420x420x12mm(Tâm lỗ 340x340mm), Gân tăng cường lực dày 6mm. Nhúng nóng- Cần đèn đơn kiểu: Thân cần tròn col cao 2m, D70/82mm, dày 3mm+ D49x3mm, vươn 1m +Tấm riềm trang trí dày 3mm. + ống trang trí Ø49 dày 3mm.
- Cần đơn sau khi nhúng nóng, sơn tĩnh điện màu xanh Yamaha.</t>
  </si>
  <si>
    <t>Trụ tròn côn MFUHAILIGHT lắp đế gang cao 11m (lắp đế gang cao 1,5m):
- Thân trụ tròn côn cao 9,2m, D71/166mm, dày 4mm. 
- Ống lồng cao 2,1m, D150mm, dày 5mm.
- Đế phụ cao 0,61m, D168mm, dày 5mm.
- Đế 385x385x12mm + gân tăng cường dày 6mm (tâm bullong 300x300mm).
- Mạ kẽm nhúng nóng.</t>
  </si>
  <si>
    <t xml:space="preserve">   Cột Đèn Chiếu Sáng MFUHAILIGHT cao 10m  ( Bát giác + Tròn côn) cần đèn đôi, kiểu mẫu- Thân 8m D72/164; dày4mm; Mặt bích 400*400*12mm, 4 gân tăng cường lực dày 6mm- Cần đèn đôi, thân cần 2m D60/72, dày 3mm; D60x3mm vươn 1.5m, D34x3mm+ tấm rèm trang trí dày 3mm + Cầu Inox D100 +ống nối - Mạ kẽm nhúng nóng</t>
  </si>
  <si>
    <t xml:space="preserve">   Cột Đèn Chiếu Sáng MFUHAILIGHT:10m (Bát giác + tròn côn) cần đèn ba, kiểu mẫu- Thân 8m;D72/164; dày4mm; Mặt bích 400*400*12mm, 4 gân tăng cường lực dày 6mm- Cần đèn ba kiểu, thân cần cao 2m, D60/72, dày 3mm; D60x3mm vươn 1.5m, D34x3mm + tấm rèm trang trí dày 3mm, + Cầu Inox D100 +ống nối- Mạ kẽm nhúng nóng</t>
  </si>
  <si>
    <t xml:space="preserve">   Cột đèn chiếu sáng MFUHAILIGHT tròn côn 10m, cần đôi kiểu, lắp đế gang FH 03:- Thân 6m2, D=86/166, Dày 4mm, ống lồng 2m1, D=150mm, Dày 5mm- Đế phụ cao 610mm, D=168 Dày 5mm, Mặt bích 385x385x12mm, 4 gân tăng cường lực , 08Bulon Ø16x50- Cần đèn đôi kiểu, thân cao 2m, D70/86, Dày 4mm, Cần Ø60, dày 3mm, Vươn 1.5m + Tấm rèm trang trí dày 3mm, Ống trang trí D34x3mm- Cầu INOX D=150mm- Mạ kẽm nhúng nóng</t>
  </si>
  <si>
    <t xml:space="preserve">    Cột đèn chiếu sáng MFUHAILIGHT (bát giác +tròn côn) 10m, cần ba kiểu, lắp đế gang FH 03:- Thân 6m2, D=86/166, Dày 4mm, ống lồng 2m1, D=150mm, Dày 5mm- Đế phụ cao 610mm, D=168 Dày 5mm, Mặt bích 385x385x12mm, 4 gân tăng cường lực , 08Bulon Ø16x50- Cần đèn ba kiểu, thân cao 2m, D70/86, Dày 4mm, Cần Ø60 dày 3mm, Vươn 1.5m + Tấm rèm trang trí dày 3mm, Ống trang trí Ø34x3mm- Cầu INOX D=150mm- Mạ kẽm nhúng nóng</t>
  </si>
  <si>
    <t xml:space="preserve">   Cột Đèn Chiếu Sáng MFUHAILIGHT: Bát giác11m liền cần đơn;D=184;dày = 4mm; vươn =1,5m; Mặt bích 400*400*14mm, 4 gân tăng cường lực dày 8mm, mạ kẽm nhúng nóng.</t>
  </si>
  <si>
    <t xml:space="preserve">   Cột Đèn Chiếu Sáng MFUHAILIGHT: Bát giác11m cần rời đôi;D=184;dày=4mm; vươn =1,5m; Mặt bích 400*400*14mm, 4 gân tăng cường lực dày 8mm, mạ kẽm nhúng nóng</t>
  </si>
  <si>
    <t xml:space="preserve">   Cột Đèn Chiếu Sáng MFUHAILIGHT: 11m (bát giác + Tròn  côn) cần đèn đôi kiểu mẫu- Thân cao 9m, D84/184;dày 4mm; Mặt bích 400*400*12mm, 4 gân tăng cường lực dày 6mm - Cần đèn đôi kiểu, thân cần cao 2m D72/84 dày 3mm, D60x3mm vươn 1.5m, D34x3mm + tấm rèm trang trí dày 3mm, +  Cầu Inox D100 + ống nối- Mạ kẽm nhúng nóng.</t>
  </si>
  <si>
    <t xml:space="preserve">   Cột đèn chiếu sáng MFUHAILIGHT tròn côn 11m, cần đôi kiểu, lắp đế gang FH 03:- Thân 7m2, D=86/166, Dày 4mm, ống lồng 2m1, D=150mm, Dày 5mm- Đế phụ cao 610mm, D=168 Dày 5mm, Mặt bích 385x385x12mm, 4 gân tăng cường lực , 08Bulon Ø16x50- Cần đèn đôi kiểu, thân cao 2m, D70/86, Dày 4mm, Cần Ø60, dày 3mm, Vươn 1.5m + Tấm rèm trang trí dày 3mm, Ống trang trí D34x3mm- Cầu INOX D=150mm- Mạ kẽm nhúng nóng.</t>
  </si>
  <si>
    <t xml:space="preserve">    Cột đèn chiếu sáng MFUHAILIGHT (bát giác +tròn côn) 11m, cần ba kiểu, lắp đế gang FH 03:- Thân 7m2, D=86/166, Dày 4mm, ống lồng 2m1, D=150mm, Dày 5mm- Đế phụ cao 610mm, D=168 Dày 5mm, Mặt bích 385x385x12mm, 4 gân tăng cường lực , 08Bulon Ø16x50- Cần đèn ba kiểu, thân cao 2m, D70/86, Dày 4mm, Cần Ø60 dày 3mm, Vươn 1.5m + Tấm rèm trang trí dày 3mm, Ống trang trí Ø34x3mm- Cầu INOX D=150mm- Mạ kẽm nhúng nóng.</t>
  </si>
  <si>
    <t xml:space="preserve">    Cột đèn chiếu sáng MFUHAILIGHT tròn côn cao 11,4m, D96/216mm, dày 4mm. Ống nối D88x500x4mm. Đế 400x400x12mm + gân tăng cường dày 10mm.
    Cần đèn đơn kiểu cánh buồm: thân cần tròn  côn cao 1,6m, D79/96mm, dày 4mm + D49x3mm, vươn 2,091m + D159x4mm + D114x3mm + tay treo D12mm + quả cầu Inox D100mm.
    Mạ kẽm nhúng nóng.</t>
  </si>
  <si>
    <t>Trụ đèn chiếu sáng liền cần cao 9m tròn côn lắp đế gang MFUHAILIGHT FH05B :
- Thân trụ bát giác (tròn côn) liền cần cao 7,442m, vươn 1,5m, D60/164mm, dày 4mm.
- Ống lồng D150mm, cao 1,8m, dày 4mm.
- Đế phụ D164mm, cao 1,2m, dày 4mm.
- Đế 420x420x12mm, tâm bulon 340x340mm + gân tăng cường dày 6mm.
- Mạ kẽm nhúng nóng.</t>
  </si>
  <si>
    <t>Cột Đèn Chiếu Sáng: MFUHAILIGHT 9m tròn côn cần ba kiểu, lắp đế gang MFUHAILIGHT FH03
  - Thân trụ bát giác (tròn côn) cao 7.2m, D=86/164mm;dày=4mm. Ống nối D76x500x3mm
  - Ống lồng D150mm, dày 4mm, cao 2.1m.
  - Đế phụ D164mm, dày 4mm, cao 0.61m. Đế 375*375*12mm, gân tăng cường lực dày 6mm.
  - Cần đèn ba kiểu: thân cần tròn côn cao 2m, D60/84mm, dày 3mm + D60x3mm, vươn 1.5 + D34x2mm + cầu Inox D100mm (180 độ).
 - Mạ kẽm nhúng nóng.</t>
  </si>
  <si>
    <t>Cột Đèn Chiếu Sáng MFUHAILIGHT ( bát giác + tròn côn), cần đơn kiểu  12m  lắp đế gang FH01C (Sư tử )
- Thân cao 10m, đường kính ngoại tiếp D86/191mm, dày 4mm. Ống nối D74*500*3mm. Đế 400*400*12mm+ gân tăng cường dày 6mm ( tâm bulong 300*300mm)
- Cần đơn kiểu : Thân cần tròn côn cao 2m, D60/86mm, dày 4mm +D60*3mm  vươn 1.5m+ D34*2mm+ cầu inox D100mm</t>
  </si>
  <si>
    <t>Cột Đèn Chiếu Sáng MFUHAILIGHT (bát giác + tròn côn), cần đôi kiểu  12m  lắp đế gang FH01C (Sư tử )
- Thân cao 10m, đường kính ngoại tiếp D86/191mm, dày 4mm. Ống nối D74*500*3mm. Đế 400*400*12mm+ gân tăng cường dày 6mm ( tâm bulong 300*300mm)
- Cần đôi kiểu : Thân cần tròn côn cao 2m, D60/86mm, dày 4mm+ D60*3mm, Vươn 1.5m + D34*2mm + cầu inox D100mm</t>
  </si>
  <si>
    <t>Cột Đèn Chiếu Sáng MFUHAILIGHT ( bát giác + tròn côn), cần ba kiểu  12m  lắp đế gang FH01C (Sư tử )
- Thân cao 10m, đường kính ngoại tiếp D86/191mm, dày 4mm. Ống nối D74*500*3mm. Đế 400*400*12mm+ gân tăng cường dày 6mm ( tâm bulong 300*300mm)
- Cần ba kiểu : Thân cần tròn côn cao 2m, D60/86mm, dày 4mm+ D60*3mm, Vươn 1.5m + D34*2mm + cầu inox D100mm ( 01 nhánh để rời bắt bass)</t>
  </si>
  <si>
    <t>Cột Đèn Chiếu Sáng: MFUHAILIGHT tròn côn 9m cần đôi kiểu, lắp đế gang MFUHAILIGHT FH03
 - Thân trụ bát giác (tròn côn) cao 7.2m, D=86/164mm;dày=4mm. Ống nối D76x500x3mm
  - Ống lồng D150mm, dày 4mm, cao 2.1m.
  - Đế phụ D164mm, dày 4mm, cao 0.61m. Đế 375*375*12mm, gân tăng cường lực dày 6mm.
  - Cần đèn đôi kiểu: thân cần tròn côn cao 2m, D60/84mm, dày 3mm + D60x3mm, vươn 1.5 + D34x2mm + cầu Inox D100mm (180 độ).
 - Mạ kẽm nhúng nóng.</t>
  </si>
  <si>
    <t xml:space="preserve">Khung bulon móng MFUHAILIGHT cho trụ 20m và 24m: M30*2100*18 cây ( tiện ren 1 đầu dài 250mm+ tiện 1 đầu dài 150mm tiện về D24+ 2MB định vị dày 8mm+ 3 tán D30+ 1 tán D24 </t>
  </si>
  <si>
    <t>Cần đèn đôi kiểu MFUHAILIGHT: ống D94x154x4mm + D82x100x4mm + D60x2,3mm, vươn 1,5m + nhánh đỡ D42x2,3mm + sắt tấm trang trí dày 8mm.</t>
  </si>
  <si>
    <t>Cần đèn ba kiểu MFUHAILIGHT: ống D94x138x4mm + D82x100x4mm + D60x2,3mm, vươn 1,5m + nhánh đỡ D42x2,3mm + sắt tấm trang trí dày 8mm. (01 nhánh để rời bắt bass).</t>
  </si>
  <si>
    <t>Tủ điện ĐKCS 3 pha 60A- 3 Chế độ  Hiệu MFUHAILIGHT:- Vỏ tủ 500*850*350 2 mái, 1 cánh, tôn dày 2mm, tấm lắp thiết bị dày 2mm, tất cả sơn tĩnh điện. Phụ kiện lắp đồng bộ. Đồng hồ thời gian kỹ thuật số Siemens 230RC, áp tô mát tổng + lộ+khởi động từ đồng bộ hiệu LS</t>
  </si>
  <si>
    <t>Tủ điện ĐKCS 3 pha 60A- 2 Chế độ  Hiệu MFUHAILIGHT:- Vỏ tủ 500*850*350 2 mái, 1 cánh, tôn dày 2mm, tấm lắp thiết bị dày 2mm, tất cả sơn tĩnh điện. Phụ kiện lắp đồng bộ. Đồng hồ thời gian kỹ thuật số Siemens 230RC, áp tô mát tổng + lộ+khởi động từ đồng bộ hiệu LS</t>
  </si>
  <si>
    <t>Tủ  điện ĐKCS 3 pha 50A- 3 Chế độ Hiệu MFUHAILIGHT: - Vỏ tủ 500*700*300 2 mái, 1 cánh, tôn dày 2mm, tấm lắp thiết bị dày 2mm, tất cả sơn tĩnh điện. Phụ kiện lắp đồng bộ. Đồng hồ thời gian hiệu panasonic, áp tô mát tổng + lộ+khởi động từ đồng bộ hiệu LS</t>
  </si>
  <si>
    <t>Tủ  điện ĐKCS 3 pha 50A- 2 Chế độ Hiệu MFUHAILIGHT:- Vỏ tủ 500*700*300 2 mái, 1 cánh, tôn dày 2mm, tấm lắp thiết bị dày 2mm, tất cả sơn tĩnh điện. Phụ kiện lắp đồng bộ. Đồng hồ thời gian kỹ thuật số Siemens 230RC, áp tô mát tổng+ lộ+khởi động từ đồng bộ hiệu LS</t>
  </si>
  <si>
    <t>Hộp chia dây MFUHAILIGHT không áp tô mát</t>
  </si>
  <si>
    <t>Tủ điện ĐKCS 3 pha 100A- 3 Chế độ (TĐ 2/100) Hiệu MFUHAILIGHT:- Vỏ tủ 500*850*350 2 mái, 1 cánh, tôn dày 2mm, tấm lắp thiết bị dày 2mm, tất cả sơn tĩnh điện. Phụ kiện lắp đồng bộ. Đồng hồ thời gian kỹ thuật số Siemens 230RC, áp tô mát tổng + lộ+khởi động từ đồng bộ hiệu LS</t>
  </si>
  <si>
    <t>Tủ điện ĐKCS 3 pha 100A- 2 Chế độ (TĐ 2/100) Hiệu MFUHAILIGHT:- Vỏ tủ 500*850*350 2 mái, 1 cánh, tôn dày 2mm, tấm lắp thiết bị dày 2mm, tất cả sơn tĩnh điện. Phụ kiện lắp đồng bộ. Đồng hồ thời gian kỹ thuật số Siemens 230RC, áp tô mát tổng + lộ+khởi động từ đồng bộ hiệu LS</t>
  </si>
  <si>
    <t>giá tại TP Tuy Hoà</t>
  </si>
  <si>
    <t>Giá ở các huyện</t>
  </si>
  <si>
    <t>Ống nhựa xoắn chịu lực HDPE BFP 65/50</t>
  </si>
  <si>
    <t>Đ/m</t>
  </si>
  <si>
    <t>Băng keo cách điện (băng keo cao su non)</t>
  </si>
  <si>
    <t>Đ/cuộn</t>
  </si>
  <si>
    <t>MCB (CB tép) , BKN 1P, Idm : 6-10-16-20-25-32-40A - loại Icu=6KA</t>
  </si>
  <si>
    <t>Đ/cái</t>
  </si>
  <si>
    <t>Domino khối đen 4P 60A</t>
  </si>
  <si>
    <t>Tấm bakelite dày 5mm (1,5g/cm3)</t>
  </si>
  <si>
    <t>Cáp ngầm 3 ruột DSTA/(3x10)mm2-0,6/1kV</t>
  </si>
  <si>
    <t>Ống nối dây đồng 10mm2</t>
  </si>
  <si>
    <t>Cột Đèn Chiếu Sáng MFUHAIlight tròn côn cao 10m rời cần đôi kiểu. Thân trụ cao 10m D78/164 dày 4mm; Mặt bích 400*400*12mm, 4 gân tăng cường lực dày 6mm; Cần đèn đôi fi 60 dày 3mm vươn 1,5m + cần đỡ fi49 dày 3mm + bộ cùm + tấm rèm trang trí dày 4mm + cầu Inox D100mm - Mạ kẽm nhúng nóng</t>
  </si>
  <si>
    <t>Cùm cần đèn đôi + tay vươn 1 bên (thép mạ kẽm nhúng nóng)</t>
  </si>
  <si>
    <t>Tủ  điện ĐKCS 3 pha 50A- 2 Chế độ Hiệu MFUHAILIGHT:- Vỏ tủ composite 760*500*340*5mm. Phụ kiện lắp đồng bộ. Đồng hồ thời gian kỹ thuật số Siemens 230RC, áp tô mát tổng+ lộ+khởi động từ đồng bộ hiệu LS</t>
  </si>
  <si>
    <t>Tủ  điện ĐKCS 3 pha 50A- 3 Chế độ Hiệu MFUHAILIGHT: - Vỏ tủ composite 760*500*340*5mm. Phụ kiện lắp đồng bộ. Đồng hồ thời gian hiệu panasonic, áp tô mát tổng + lộ+khởi động từ đồng bộ hiệu LS</t>
  </si>
  <si>
    <t>Tủ điện ĐKCS 3 pha 60A- 2 Chế độ  Hiệu MFUHAILIGHT:- Vỏ tủ composite 760*500*340*5mm. Phụ kiện lắp đồng bộ. Đồng hồ thời gian kỹ thuật số Siemens 230RC, áp tô mát tổng + lộ+khởi động từ đồng bộ hiệu LS</t>
  </si>
  <si>
    <t>Tủ điện ĐKCS 3 pha 60A- 3 Chế độ  Hiệu MFUHAILIGHT:- Vỏ tủ composite 760*500*340*5mm. Phụ kiện lắp đồng bộ. Đồng hồ thời gian kỹ thuật số Siemens 230RC, áp tô mát tổng + lộ+khởi động từ đồng bộ hiệu LS</t>
  </si>
  <si>
    <t>Tủ điện ĐKCS 3 pha 100A- 2 Chế độ (TĐ 2/100) Hiệu MFUHAILIGHT:- Vỏ tủ composite 760*500*340*5mm. Phụ kiện lắp đồng bộ. Đồng hồ thời gian kỹ thuật số Siemens 230RC, áp tô mát tổng + lộ+khởi động từ đồng bộ hiệu LS</t>
  </si>
  <si>
    <t>Tủ điện ĐKCS 3 pha 100A- 3 Chế độ (TĐ 2/100) Hiệu MFUHAILIGHT:- Vỏ tủ composite 760*500*340*5mm. Phụ kiện lắp đồng bộ. Đồng hồ thời gian kỹ thuật số Siemens 230RC, áp tô mát tổng + lộ+khởi động từ đồng bộ hiệu LS</t>
  </si>
  <si>
    <t>Cột Đèn Chiếu Sáng MFUHAILIGHT: 9m (bát giác / Tròn  côn) cần đèn đơn kiểu mẫu
 - Thân cao 7m, D84/184;dày 4mm; Mặt bích 400*400*12mm, 4 gân tăng cường lực dày 6mm 
 - Cần đèn đôi kiểu, thân cần cao 2m D72/84 dày 3mm, D60x3mm vươn 1.5m, D34x3mm + tấm rèm trang trí dày 3mm, +  Cầu Inox D100 + ống nối 
 - Mạ kẽm nhúng nóng.</t>
  </si>
  <si>
    <t>Cột sân vườn  MFUHAILIGHT FH09-CH- HOA LÁ/ 4 Cầu Ø300- Bóng LED 9w</t>
  </si>
  <si>
    <t>Cột sân vườn  MFUHAILIGHT FH09-CH- HOA LÁ/ 5 Cầu Ø300- Bóng LED 9w</t>
  </si>
  <si>
    <t>Cột sân vườn  MFUHAILIGHT FH02-CH-HOA LÁ 4/Ø300- Bóng LED 9w</t>
  </si>
  <si>
    <t>Cột sân vườn  MFUHAILIGHT FH02- CH- HOA LÁ/5 Cầu Ø300- Bóng LED 9w</t>
  </si>
  <si>
    <t>Cột sân vườn  MFUHAILIGHT FH06/FHL003- Bóng LED 9w</t>
  </si>
  <si>
    <t>Cột sân vườn  MFUHAILIGHT FH06/CH-01-4/FHL005- Bóng LED 9w</t>
  </si>
  <si>
    <t>Cột sân vườn  MFUHAILIGHT FH06/CH-04-4/FHL005- Bóng LED 9w</t>
  </si>
  <si>
    <t>Cột sân vườn  MFUHAILIGHT FH06/CH04-4/Ø400- Bóng LED 9w</t>
  </si>
  <si>
    <t>Cột sân vườn  MFUHAILIGHT FH06/CH-08-4/Ø300- Bóng LED 9w</t>
  </si>
  <si>
    <t>Cột sân vườn  MFUHAILIGHT FH06/CH-08-4/Ø400- Bóng LED 9w</t>
  </si>
  <si>
    <t>Cột sân vườn  MFUHAILIGHT FH06/CH-08-4/FHL005- Bóng LED 9w</t>
  </si>
  <si>
    <t>Cột sân vườn  MFUHAILIGHT FH07/ CH-01-4/FHL005- Bóng LED 9w</t>
  </si>
  <si>
    <t>Cột sân vườn  MFUHAILIGHT FH07/ CH-04-4/FHL005- Bóng LED 9w</t>
  </si>
  <si>
    <t>Cột sân vườn  MFUHAILIGHT FH07/ CH-04-4/Ø400- Bóng LED 9w</t>
  </si>
  <si>
    <t>Cột sân vườn  MFUHAILIGHT FH07/ CH-06-5/Ø300- Bóng LED 9w</t>
  </si>
  <si>
    <t>Cột sân vườn  MFUHAILIGHT FH07/ CH-08-4/FHL005- Bóng LED 9w</t>
  </si>
  <si>
    <t>Cột sân vườn  MFUHAILIGHT FH07/ CH-08-4/Ø400- Bóng LED 9w</t>
  </si>
  <si>
    <t>Cột sân vườn  MFUHAILIGHT FH07/ CH-09-1/FHL004- Bóng LED 9w</t>
  </si>
  <si>
    <t>Cột sân vườn  MFUHAILIGHT FH05B/CH-04-4/FHL005- Bóng LED 9w</t>
  </si>
  <si>
    <t>Cột sân vườn  MFUHAILIGHT FH05B/CH-04-4/Ø400- Bóng LED 9w</t>
  </si>
  <si>
    <t>Cột sân vườn  MFUHAILIGHT FH05B/CH-07-4/FHL005- Bóng LED 9w</t>
  </si>
  <si>
    <t>Cột sân vườn  MFUHAILIGHT FH05B/CH-07-4/Ø400- Bóng LED 9w</t>
  </si>
  <si>
    <t>Cột sân vườn  MFUHAILIGHT FH-05B/CH-01-4/FHL005- Bóng LED 9w</t>
  </si>
  <si>
    <t>Cột sân vườn  MFUHAILIGHT FH-05B/CH-01-4/Ø400- Bóng LED 9w</t>
  </si>
  <si>
    <t>Cột sân vườn  MFUHAILIGHT FH-05B/CH-01-4/Hoa sen- Bóng LED 9w</t>
  </si>
  <si>
    <t>Cột sân vườn  MFUHAILIGHT FH07/ CH-04-5- Cầu hoa sen - Bóng LED 9w
   -Đế cột MFUHAIlight FH-07 bàng gang đúc
   -Thân bằng nhôm định hình Ø108mm, chùm hợp kim nhôm.
   -Sơn trang trí bên ngoài.</t>
  </si>
  <si>
    <t>ĐÈN LED TRANG TRÍ THẢM CỎ MFUHAILIGHT: CHIP LED CREE - USA, BẢO HÀNH : 2 NĂM. ( WWW.FUHAILIGHT.COM.VN - HOTLINE: 1900 63 65 90 )</t>
  </si>
  <si>
    <t>Cột sân vườn  MFUHAILIGHT FH 06/ FH 989- Bóng LED 30w</t>
  </si>
  <si>
    <t>Cột sân vườn  MFUHAILIGHT FH07/FHL003- Bóng LED 30w</t>
  </si>
  <si>
    <t>Cột sân vườn  MFUHAILIGHT FH07/ CON MẮT- Bóng LED 30w</t>
  </si>
  <si>
    <t>Cột sân vườn  MFUHAILIGHT FH07/ CH-01-2/FHL003- Bóng LED 30w</t>
  </si>
  <si>
    <t>Cột sân vườn  MFUHAILIGHT FH06/CH-09-1/FHL004- Bóng LED 30w</t>
  </si>
  <si>
    <t>Cột sân vườn MFUHAILIGHT FH06/CH-09-2-FHL004- Bóng LED 30w</t>
  </si>
  <si>
    <t>Cột sân vườn  MFUHAILIGHT FH07/ CH-09-2/FHL004- Bóng LED 30w</t>
  </si>
  <si>
    <t>Cột sân vườn MFUHAILIGHT FH-05B/CH-09-1/FHL004- Bóng LED 30w</t>
  </si>
  <si>
    <t>Cột sân vườn M FUHAILIGHT FH-05B/CH-09-2/FHL004- Bóng LED 30w</t>
  </si>
  <si>
    <t>Cột sân vườn  MFUHAILIGHT FH 06/CH-01-2/FHL003- Bóng LED 30w</t>
  </si>
  <si>
    <t>ĐÈN LED ÂM ĐẤT MFUHAILIGHT: CHIP LED CREE - USA, BẢO HÀNH : 2 NĂM. ( WWW.FUHAILIGHT.COM.VN - HOTLINE: 1900 63 65 90 )</t>
  </si>
  <si>
    <t xml:space="preserve">    Linh kiện đèn 70w Sodium MFUHAIlight</t>
  </si>
  <si>
    <t xml:space="preserve">    Linh kiện đèn 150w Sodium MFUHAIlight</t>
  </si>
  <si>
    <t xml:space="preserve">    Linh kiện đèn 250w Sodium MFUHAIlight</t>
  </si>
  <si>
    <t>Bộ</t>
  </si>
  <si>
    <t>ĐÈN CAO ÁP MFUHAILIGHT: Hàng liên doanh - Bảo hành 12 tháng. Bộ điện MFUHAILIGHT + Bóng Osram TQ ( WWW.FUHAILIGHT.COM.VN - HOTLINE: 1900 63 65 90 )</t>
  </si>
  <si>
    <t>TRỤ TRANG TRÍ SÂN VƯỜN MFUHAILIGHT: Đế, thân bằng gang đúc, sơn trang trí bên ngoài. Chùm bằng hợp kim nhôm đúc, sơn trang trí bên ngoài. Bảo hành 24 tháng ( WWW.FUHAILIGHT.COM.VN - HOTLINE: 1900 63 65 90 )</t>
  </si>
  <si>
    <t>TRỤ ĐÈN CHIẾU SÁNG MFUHAILIGHT ( WWW.FUHAILIGHT.COM.VN - HOTLINE: 1900 63 65 90 ):</t>
  </si>
  <si>
    <t>PHỤ KIỆN ĐƯỜNG DÂY ĐIỆN HIỆU MFUHAILIGHT ( WWW.FUHAILIGHT.COM.VN - HOTLINE: 1900 63 65 90 )</t>
  </si>
  <si>
    <t>GL01, công suất 30W - 50W, IP66, chống xung sét 10Kv, Diming 2-5 cấp, bảo hành 3 năm</t>
  </si>
  <si>
    <t>GL01, công suất 55W - 80W, IP66, chống xung sét 10Kv, Diming 2-5 cấp, bảo hành 3 năm</t>
  </si>
  <si>
    <t>GL02, công suất 30W - 50W, IP66, chống xung sét 10Kv, Diming 2-5 cấp, bảo hành 3 năm</t>
  </si>
  <si>
    <t>GL02, công suất 55W - 80W, IP66, chống xung sét 10Kv, Diming 2-5 cấp, bảo hành 3 năm</t>
  </si>
  <si>
    <t>GL03, công suất 30W - 50W, IP66, chống xung sét 10Kv, Diming 2-5 cấp, bảo hành 3 năm</t>
  </si>
  <si>
    <t>GL03, công suất 55W - 80W, IP66, chống xung sét 10Kv, Diming 2-5 cấp, bảo hành 3 năm</t>
  </si>
  <si>
    <t>GL06, công suất 30W - 50W, IP66, chống xung sét 10Kv, Diming 2-5 cấp, bảo hành 3 năm</t>
  </si>
  <si>
    <t>GL06, công suất 55W - 80W, IP66, chống xung sét 10Kv, Diming 2-5 cấp, bảo hành 3 năm</t>
  </si>
  <si>
    <t>GL07, công suất 30W - 50W, IP66, chống xung sét 10Kv, Diming 2-5 cấp, bảo hành 3 năm</t>
  </si>
  <si>
    <t>GL07, công suất 55W - 80W, IP66, chống xung sét 10Kv, Diming 2-5 cấp, bảo hành 3 năm</t>
  </si>
  <si>
    <t>GL08, công suất 30W - 50W, IP66, chống xung sét 10Kv, Diming 2-5 cấp, bảo hành 3 năm</t>
  </si>
  <si>
    <t>GL08, công suất 55W - 80W, IP66, chống xung sét 10Kv, Diming 2-5 cấp, bảo hành 3 năm</t>
  </si>
  <si>
    <t>GL09, công suất 30W - 50W, IP66, chống xung sét 10Kv, Diming 2-5 cấp, bảo hành 3 năm</t>
  </si>
  <si>
    <t>GL09, công suất 55W - 80W, IP66, chống xung sét 10Kv, Diming 2-5 cấp, bảo hành 3 năm</t>
  </si>
  <si>
    <t>GL10, công suất 30W - 50W, IP66, chống xung sét 10Kv, Diming 2-5 cấp, bảo hành 3 năm</t>
  </si>
  <si>
    <t>GL10, công suất 55W - 80W, IP66, chống xung sét 10Kv, Diming 2-5 cấp, bảo hành 3 năm</t>
  </si>
  <si>
    <t>MF-UG-8A - 3W, ánh sáng đơn sắc hoặc đổi màu tự động, IP67.</t>
  </si>
  <si>
    <t>MF-UG-8B - 6W, ánh sáng đơn sắc hoặc đổi màu tự động, IP67.</t>
  </si>
  <si>
    <t>MF-UG-8C - 12W, ánh sáng đơn sắc hoặc đổi màu tự động, IP67.</t>
  </si>
  <si>
    <t>MF-UG-8D - 24W, ánh sáng đơn sắc hoặc đổi màu tự động, IP67.</t>
  </si>
  <si>
    <t>MF-UG-8E - 36W, ánh sáng đơn sắc hoặc đổi màu tự động, IP67.</t>
  </si>
  <si>
    <t>MF-UG-6A - 5W, ánh sáng đơn sắc hoặc đổi màu tự động, IP67.</t>
  </si>
  <si>
    <t>MF-UG-6B - 12W, ánh sáng đơn sắc hoặc đổi màu tự động, IP67.</t>
  </si>
  <si>
    <t>MF-UG-6C - 24W, ánh sáng đơn sắc hoặc đổi màu tự động, IP67.</t>
  </si>
  <si>
    <t>MF-UG-6D - 36W, ánh sáng đơn sắc hoặc đổi màu tự động, IP67.</t>
  </si>
  <si>
    <t>MF-UG-5A - 5W, ánh sáng đơn sắc hoặc đổi màu tự động, IP67.</t>
  </si>
  <si>
    <t>MF-UG-5B - 9W, ánh sáng đơn sắc hoặc đổi màu tự động, IP67.</t>
  </si>
  <si>
    <t>MF-UG-5C - 15W, ánh sáng đơn sắc hoặc đổi màu tự động, IP67.</t>
  </si>
  <si>
    <t>MF-UG-5D - 24W, ánh sáng đơn sắc hoặc đổi màu tự động, IP67.</t>
  </si>
  <si>
    <t>MF-UG-5E - 48W, ánh sáng đơn sắc hoặc đổi màu tự động, IP67.</t>
  </si>
  <si>
    <t>MF-UG-2TA - 6W, ánh sáng đơn sắc, IP67.</t>
  </si>
  <si>
    <t>MF-UG-2TB - 8W, ánh sáng đơn sắc, IP67.</t>
  </si>
  <si>
    <t>MF-UG-2TB - 12W, ánh sáng đơn sắc, IP67.</t>
  </si>
  <si>
    <t>MF-UG-33 - 12W, ánh sáng đơn sắc, IP67.</t>
  </si>
  <si>
    <t>MF-UG-33 - 20W, ánh sáng đơn sắc, IP67.</t>
  </si>
  <si>
    <t>ĐÈN LED ÂM NƯỚC MFUHAILIGHT: CHIP LED CREE - USA, BẢO HÀNH : 2 NĂM. ( WWW.FUHAILIGHT.COM.VN - HOTLINE: 1900 63 65 90 )</t>
  </si>
  <si>
    <t>MF-UW-9A - 9W, ánh sáng đơn sắc hoặc đổi màu tự động, IP68.</t>
  </si>
  <si>
    <t>MF-UW-9B - 12W, ánh sáng đơn sắc hoặc đổi màu tự động, IP68.</t>
  </si>
  <si>
    <t>MF-UW-9C - 18W, ánh sáng đơn sắc hoặc đổi màu tự động, IP68.</t>
  </si>
  <si>
    <t>MF-UW-10C - 12W, ánh sáng đơn sắc hoặc đổi màu tự động, IP68.</t>
  </si>
  <si>
    <t>MF-UW-10D - 24W, ánh sáng đơn sắc hoặc đổi màu tự động, IP68.</t>
  </si>
  <si>
    <t>MF-UW-11B - 12W, ánh sáng đơn sắc hoặc đổi màu tự động, IP68.</t>
  </si>
  <si>
    <t>MF-UW-11C - 24W, ánh sáng đơn sắc hoặc đổi màu tự động, IP68.</t>
  </si>
  <si>
    <t>MF-W01A - 1W, ánh sáng đơn sắc, IP67</t>
  </si>
  <si>
    <t>MF-W01B - 3W, ánh sáng đơn sắc, IP67</t>
  </si>
  <si>
    <t>MF-W02A - 1W, ánh sáng đơn sắc, IP67</t>
  </si>
  <si>
    <t>MF-W02B - 3W, ánh sáng đơn sắc, IP67</t>
  </si>
  <si>
    <t>MF-W03C - 1W, ánh sáng đơn sắc, IP67</t>
  </si>
  <si>
    <t>MF-W03D - 3W, ánh sáng đơn sắc, IP67</t>
  </si>
  <si>
    <t>Đế cột  MFUHAILIGHT FH-05B-  Cao 1,60m- Bao chân trụ đèn chiếu sáng</t>
  </si>
  <si>
    <t>Đế cột MFUHAILIGHT FH-03: Cao 1,78m- Bao chân trụ đèn chiếu sáng</t>
  </si>
  <si>
    <t>XVII</t>
  </si>
  <si>
    <t>XVIII</t>
  </si>
  <si>
    <t>Đèn cao áp MFUHAILIGHT 338-250w Sodium 220V</t>
  </si>
  <si>
    <t>ĐÈN PHA LED MFUHAILIGHT F310: THƯƠNG HIỆU BỘ ĐIỆN THUỘC EU/G7, BẢO HÀNH: 5 NĂM.  ( WWW.FUHAILIGHT.COM.VN - HOTLINE: 1900 63 65 90 )</t>
  </si>
  <si>
    <t>XIX</t>
  </si>
  <si>
    <t>ĐÈN LED CHIẾU SÁNG ĐƯỜNG PHỐ MFUHAILIGHT DMC: THƯƠNG HIỆU BỘ ĐIỆN THUỘC EU/G7 - BẢO HÀNH: 5 NĂM. ( WWW.FUHAILIGHT.COM.VN - HOTLINE: 1900 63 65 90 )</t>
  </si>
  <si>
    <t>ĐÈN LED CHIẾU SÁNG ĐƯỜNG PHỐ MFUHAILIGHT GMC: THƯƠNG HIỆU BỘ ĐIỆN THUỘC EU/G7 - BẢO HÀNH: 5 NĂM.( WWW.FUHAILIGHT.COM.VN - HOTLINE: 1900 63 65 90 )</t>
  </si>
  <si>
    <t>ĐÈN LED CHIẾU SÁNG ĐƯỜNG PHỐ MFUHAILIGHT CMC: THƯƠNG HIỆU BỘ ĐIỆN THUỘC EU/G7 - BẢO HÀNH: 5 NĂM. ( WWW.FUHAILIGHT.COM.VN - HOTLINE: 1900 63 65 90 )</t>
  </si>
  <si>
    <t>ĐÈN LED CHIẾU SÁNG ĐƯỜNG PHỐ MFUHAILIGHT CMOS: THƯƠNG HIỆU BỘ ĐIỆN THUỘC EU/G7 - BẢO HÀNH: 5 NĂM.( WWW.FUHAILIGHT.COM.VN - HOTLINE: 1900 63 65 90 )</t>
  </si>
  <si>
    <t>ĐÈN LED TRANG TRÍ SÂN VƯỜN MFUHAILIGHT GL: THƯƠNG HIỆU BỘ ĐIỆN THUỘC EU/G7. ( WWW.FUHAILIGHT.COM.VN - HOTLINE: 1900 63 65 90 )</t>
  </si>
  <si>
    <t>ĐÈN PHA LED MFUHAILIGHT F328:THƯƠNG HIỆU BỘ ĐIỆN THUỘC EU/G7, BẢO HÀNH: 5 NĂM.  ( WWW.FUHAILIGHT.COM.VN - HOTLINE: 1900 63 65 90 )</t>
  </si>
  <si>
    <t>ĐÈN PHA LED MFUHAILIGHT F326: THƯƠNG HIỆU BỘ ĐIỆN THUỘC EU/G7 - BẢO HÀNH: 5 NĂM. ( WWW.FUHAILIGHT.COM.VN - HOTLINE: 1900 63 65 90 )</t>
  </si>
  <si>
    <t>ĐÈN LED CHIẾU SÁNG ĐƯỜNG PHỐ MFUHAILIGHT CM: THƯƠNG HIỆU BỘ ĐIỆN THUỘC EU/G7 - BẢO HÀNH: 5 NĂM.( WWW.FUHAILIGHT.COM.VN - HOTLINE: 1900 63 65 90 )</t>
  </si>
  <si>
    <t>CM - 70W, quang thông bộ đèn &gt;= 9.450 Lm, hiệu suất quang bộ đèn &gt;= 135Lm/W, IP66, IK08, Diming 2-5 cấp, chống xung sét &gt;= 15Kv</t>
  </si>
  <si>
    <t>CM - 80W, quang thông bộ đèn &gt;= 10.800 Lm, hiệu suất quang bộ đèn &gt;= 135Lm/W, IP66, IK08, Diming 2-5 cấp, chống xung sét &gt;= 15Kv</t>
  </si>
  <si>
    <t>CM - 90W, quang thông bộ đèn &gt;= 12.150 Lm, hiệu suất quang bộ đèn &gt;= 135Lm/W, IP66, IK08, Diming 2-5 cấp, chống xung sét &gt;= 15Kv</t>
  </si>
  <si>
    <t>CM - 100W, quang thông bộ đèn &gt;= 13.500 Lm, hiệu suất quang bộ đèn &gt;= 135Lm/W, IP66, IK08, Diming 2-5 cấp, chống xung sét &gt;= 15Kv</t>
  </si>
  <si>
    <t>CM - 120W, quang thông bộ đèn &gt;= 16.200 Lm, hiệu suất quang bộ đèn &gt;= 135Lm/W, IP66, IK08, Diming 2-5 cấp, chống xung sét &gt;= 15Kv</t>
  </si>
  <si>
    <t>CM - 135W, quang thông bộ đèn &gt;= 18.225 Lm,  hiệu suất quang bộ đèn &gt;= 135Lm/W, IP66, IK08, Diming 2-5 cấp, chống xung sét &gt;= 15Kv</t>
  </si>
  <si>
    <t>CM - 150W , quang thông bộ đèn &gt;= 20.250 Lm, hiệu suất quang bộ đèn &gt;= 135Lm/W, IP66, IK08, Diming 2-5 cấp, chống xung sét &gt;= 15Kv</t>
  </si>
  <si>
    <t>ĐÈN LED CHIẾU SÁNG ĐƯỜNG PHỐ MFUHAILIGHT KMC: THƯƠNG HIỆU BỘ ĐIỆN THUỘC EU/G7 - BẢO HÀNH: 5 NĂM.( WWW.FUHAILIGHT.COM.VN - HOTLINE: 1900 63 65 90 )</t>
  </si>
  <si>
    <t>KMC 60W, quang thông bộ đèn &gt;= 8400 Lm, hiệu suất quang bộ đèn &gt;= 140Lm/W, IP66, IK08, Diming 2-5 cấp, chống xung sét &gt;= 15Kv</t>
  </si>
  <si>
    <t>KMC 70W, quang thông bộ đèn &gt;= 9800 Lm, hiệu suất quang bộ đèn &gt;= 140Lm/W,  IP66, IK08, Diming 2-5 cấp, chống xung sét &gt;= 15Kv</t>
  </si>
  <si>
    <t>KMC 75W, quang thông bộ đèn &gt;= 10.500 Lm, hiệu suất quang bộ đèn &gt;= 140Lm/W,  IP66, IK08, Diming 2-5 cấp, chống xung sét &gt;= 15Kv</t>
  </si>
  <si>
    <t>KMC 80W, quang thông bộ đèn &gt;= 11.200 Lm, hiệu suất quang bộ đèn &gt;= 140Lm/W,  IP66, IK08, Diming 2-5 cấp, chống xung sét &gt;= 15Kv</t>
  </si>
  <si>
    <t>KMC 90W, quang thông bộ đèn &gt;= 12.600 Lm, hiệu suất quang bộ đèn &gt;= 140Lm/W,  IP66, IK08, Diming 2-5 cấp, chống xung sét &gt;= 15Kv</t>
  </si>
  <si>
    <t>KMC 107W, quang thông bộ đèn &gt;= 14.980 Lm, hiệu suất quang bộ đèn &gt;= 140Lm/W,  IP66, IK08, Diming 2-5 cấp, chống xung sét &gt;= 15Kv</t>
  </si>
  <si>
    <t>KMC 123W, quang thông bộ đèn &gt;= 17.220 Lm, hiệu suất quang bộ đèn &gt;= 140Lm/W,  IP66, IK08, Diming 2-5 cấp, chống xung sét &gt;= 15Kv</t>
  </si>
  <si>
    <t>KMC 139W, quang thông bộ đèn &gt;= 19.460 Lm, hiệu suất quang bộ đèn &gt;= 140Lm/W,  IP66, IK08, Diming 2-5 cấp, chống xung sét &gt;= 15Kv</t>
  </si>
  <si>
    <t>KMC 150W, quang thông bộ đèn &gt;= 21.000 Lm, hiệu suất quang bộ đèn &gt;= 140Lm/W,  IP66, IK08, Diming 2-5 cấp, chống xung sét &gt;= 15Kv</t>
  </si>
  <si>
    <t>KMC 160W, quang thông bộ đèn &gt;= 22.400 Lm, hiệu suất quang bộ đèn &gt;= 140Lm/W,  IP66, IK08, Diming 2-5 cấp, chống xung sét &gt;= 15Kv</t>
  </si>
  <si>
    <t>KMC 50W, quang thông bộ đèn &gt;= 7000 Lm, hiệu suất quang bộ đèn &gt;= 140Lm/W, IP66, IK08, Diming 2-5 cấp, chống xung sét &gt;= 15Kv</t>
  </si>
  <si>
    <t>F328 - 70W,  quang thông bộ đèn &gt;= 8400 Lm, hiệu suất quang bộ đèn &gt;= 120Lm/W, IP66,IK08, Diming 2-5 cấp, chống xung sét &gt;= 15Kv</t>
  </si>
  <si>
    <t>F328 - 500W, quang thông bộ đèn &gt;= 60.000 Lm, hiệu suất quang bộ đèn &gt;= 120Lm/W, IP66, Diming 2-5 cấp, chống xung sét &gt;= 15Kv</t>
  </si>
  <si>
    <t>F328 - 400W, quang thông bộ đèn &gt;= 48.000 Lm, hiệu suất quang bộ đèn &gt;= 120Lm/W, IP66, Diming 2-5 cấp, chống xung sét &gt;= 15Kv</t>
  </si>
  <si>
    <t>F328 - 80W,  quang thông bộ đèn &gt;= 9600 Lm, hiệu suất quang bộ đèn &gt;= 120Lm/W,  IP66,IK08, Diming 2-5 cấp, chống xung sét &gt;= 15Kv</t>
  </si>
  <si>
    <t>F328 - 90W,  quang thông bộ đèn &gt;= 10,800 Lm, hiệu suất quang bộ đèn &gt;= 120Lm/W,  IP66,IK08, Diming 2-5 cấp, chống xung sét &gt;= 15Kv</t>
  </si>
  <si>
    <t>F328 - 100W,  quang thông bộ đèn &gt;= 12.000 Lm, hiệu suất quang bộ đèn &gt;= 120Lm/W,  IP66,IK08, Diming 2-5 cấp, chống xung sét &gt;= 15Kv</t>
  </si>
  <si>
    <t>F328 - 120W,  quang thông bộ đèn &gt;= 14.400 Lm, hiệu suất quang bộ đèn &gt;= 120Lm/W,  IP66,IK08, Diming 2-5 cấp, chống xung sét &gt;= 15Kv</t>
  </si>
  <si>
    <t>F328 - 150W, quang thông bộ đèn &gt;= 18.000 Lm, hiệu suất quang bộ đèn &gt;= 120Lm/W,  IP66,IK08, Diming 2-5 cấp, chống xung sét &gt;= 15Kv</t>
  </si>
  <si>
    <t>F328 - 180W, quang thông bộ đèn &gt;= 21.600 Lm, hiệu suất quang bộ đèn &gt;= 120Lm/W,  IP66,IK08, Diming 2-5 cấp, chống xung sét &gt;= 15Kv</t>
  </si>
  <si>
    <t>F328 - 200W, quang thông bộ đèn &gt;= 24.000 Lm, hiệu suất quang bộ đèn &gt;= 120Lm/W,  IP66,IK08, Diming 2-5 cấp, chống xung sét &gt;= 15Kv</t>
  </si>
  <si>
    <t>F328 - 240W, quang thông bộ đèn &gt;= 28.800 Lm, hiệu suất quang bộ đèn &gt;= 120Lm/W,  IP66,IK08, Diming 2-5 cấp, chống xung sét &gt;= 15Kv</t>
  </si>
  <si>
    <t>F328 - 280W, quang thông bộ đèn &gt;= 33.600 Lm, hiệu suất quang bộ đèn &gt;= 120Lm/W,  IP66,IK08, Diming 2-5 cấp, chống xung sét &gt;= 15Kv</t>
  </si>
  <si>
    <t>F328 - 330W, quang thông bộ đèn &gt;= 39.600 Lm, hiệu suất quang bộ đèn &gt;= 120Lm/W,  IP66,IK08, Diming 2-5 cấp, chống xung sét &gt;= 15Kv</t>
  </si>
  <si>
    <t>F326 - 280W, quang thông bộ đèn &gt;= 33.600 Lm, hiệu suất quang bộ đèn &gt;= 120Lm/W, IP66,IK08, Diming 2-5 cấp, chống xung sét &gt;= 15Kv</t>
  </si>
  <si>
    <t>F326 - 330W, quang thông bộ đèn &gt;= 39.600 Lm, hiệu suất quang bộ đèn &gt;= 120Lm/W, IP66,IK08, Diming 2-5 cấp, chống xung sét &gt;= 15Kv</t>
  </si>
  <si>
    <t>F326 - 400W, quang thông bộ đèn &gt;= 48.000 Lm, hiệu suất quang bộ đèn &gt;= 120Lm/W, IP66,IK08, Diming 2-5 cấp, chống xung sét &gt;= 15Kv</t>
  </si>
  <si>
    <t>F326 - 450W, quang thông bộ đèn &gt;= 54.000 Lm, hiệu suất quang bộ đèn &gt;= 120Lm/W, IP66,IK08, Diming 2-5 cấp, chống xung sét &gt;= 15Kv</t>
  </si>
  <si>
    <t>F326 - 500W, quang thông bộ đèn &gt;= 60.000 Lm, hiệu suất quang bộ đèn &gt;= 120Lm/W, IP66,IK08, Diming 2-5 cấp, chống xung sét &gt;= 15Kv</t>
  </si>
  <si>
    <t>F326 - 600W, quang thông bộ đèn &gt;= 72.000 Lm, hiệu suất quang bộ đèn &gt;= 120Lm/W, IP66,IK08, Diming 2-5 cấp, chống xung sét &gt;= 15Kv</t>
  </si>
  <si>
    <t>F326 - 800W, quang thông bộ đèn &gt;= 96.000 Lm, hiệu suất quang bộ đèn &gt;= 120Lm/W, IP66,IK08, Diming 2-5 cấp, chống xung sét &gt;= 15Kv</t>
  </si>
  <si>
    <t>F326 - 1000W, quang thông bộ đèn &gt;= 120.000 Lm, hiệu suất quang bộ đèn &gt;= 120Lm/W, IP66,IK08, Diming 2-5 cấp, chống xung sét &gt;= 15Kv</t>
  </si>
  <si>
    <t>F310 - 30W,  quang thông bộ đèn &gt;= 3600 Lm, hiệu suất quang bộ đèn &gt;= 120Lm/W, Diming 2-5 cấp, chống xung sét &gt;= 15Kv</t>
  </si>
  <si>
    <t>F310 - 50W,  quang thông bộ đèn &gt;= 6000 Lm, hiệu suất quang bộ đèn &gt;= 120Lm/W, Diming 2-5 cấp, chống xung sét &gt;= 15Kv</t>
  </si>
  <si>
    <t>F310 - 40W,  quang thông bộ đèn &gt;= 4800 Lm, hiệu suất quang bộ đèn &gt;= 120Lm/W, Diming 2-5 cấp, chống xung sét &gt;= 15Kv</t>
  </si>
  <si>
    <t>F310 - 60W,  quang thông bộ đèn &gt;= 7200 Lm, hiệu suất quang bộ đèn &gt;= 120Lm/W, Diming 2-5 cấp, chống xung sét &gt;= 15Kv</t>
  </si>
  <si>
    <t>F310 - 70W,  quang thông bộ đèn &gt;= 8400 Lm, hiệu suất quang bộ đèn &gt;= 120Lm/W, Diming 2-5 cấp, chống xung sét &gt;= 15Kv</t>
  </si>
  <si>
    <t>F310 - 90W,  quang thông bộ đèn &gt;= 10.800 Lm, hiệu suất quang bộ đèn &gt;= 120Lm/W, Diming 2-5 cấp, chống xung sét &gt;= 15Kv</t>
  </si>
  <si>
    <t>F310 - 100W,  quang thông bộ đèn &gt;= 12.000 Lm, hiệu suất quang bộ đèn &gt;= 120Lm/W, Diming 2-5 cấp, chống xung sét &gt;= 15Kv</t>
  </si>
  <si>
    <t>F310 - 80W,  quang thông bộ đèn &gt;= 9600 Lm, hiệu suất quang bộ đèn &gt;= 120Lm/W, Diming 2-5 cấp, chống xung sét &gt;= 15Kv</t>
  </si>
  <si>
    <t>F310 - 120W,  quang thông bộ đèn &gt;= 14.400 Lm, hiệu suất quang bộ đèn &gt;= 120Lm/W, Diming 2-5 cấp, chống xung sét &gt;= 15Kv</t>
  </si>
  <si>
    <t>FL17, công suất 5W - 15W, thân bằng hợp kim nhôm đúc, IP66, IK08</t>
  </si>
  <si>
    <t>FL18, công suất 5W - 15W, thân bằng hợp kim nhôm đúc, IP66, IK08</t>
  </si>
  <si>
    <t>FL19, công suất 5W - 15W, thân bằng hợp kim nhôm đúc, IP66, IK08</t>
  </si>
  <si>
    <t>FL20, công suất 5W - 15W, thân bằng hợp kim nhôm đúc, IP66, IK08</t>
  </si>
  <si>
    <t>XIV</t>
  </si>
  <si>
    <t>ĐÈN LED ÂM VÁCH / BẬC THANG MFUHAILIGHT: CHIP LED CREE - USA, BẢO HÀNH : 1 NĂM. ( WWW.FUHAILIGHT.COM.VN - HOTLINE: 1900 63 65 90 )</t>
  </si>
  <si>
    <r>
      <t xml:space="preserve">Tay chùm trang trí </t>
    </r>
    <r>
      <rPr>
        <b/>
        <sz val="9.5"/>
        <rFont val="Times New Roman"/>
        <family val="1"/>
      </rPr>
      <t>MFUHAILIGHT CH-08</t>
    </r>
    <r>
      <rPr>
        <sz val="9.5"/>
        <rFont val="Times New Roman"/>
        <family val="1"/>
      </rPr>
      <t xml:space="preserve"> (không cầu)</t>
    </r>
  </si>
  <si>
    <r>
      <t xml:space="preserve">Thân chùm </t>
    </r>
    <r>
      <rPr>
        <b/>
        <sz val="9.5"/>
        <rFont val="Times New Roman"/>
        <family val="1"/>
      </rPr>
      <t>MFUHAILIGHT CH-08</t>
    </r>
    <r>
      <rPr>
        <sz val="9.5"/>
        <rFont val="Times New Roman"/>
        <family val="1"/>
      </rPr>
      <t xml:space="preserve"> (không cầu)</t>
    </r>
  </si>
  <si>
    <r>
      <rPr>
        <b/>
        <sz val="9.5"/>
        <rFont val="Times New Roman"/>
        <family val="1"/>
      </rPr>
      <t>Cột sân vườn MFUHAIlight FH-21( dùng lắp đèn trang trí LED GL)</t>
    </r>
    <r>
      <rPr>
        <sz val="9.5"/>
        <rFont val="Times New Roman"/>
        <family val="1"/>
      </rPr>
      <t xml:space="preserve">
- Thân bằng nhôm cao 3.9m.
- Sơn trang trí bằng 2 lớp sơn đặc biệt, bền màu, độ bám cao.</t>
    </r>
  </si>
  <si>
    <r>
      <rPr>
        <b/>
        <sz val="9.5"/>
        <rFont val="Times New Roman"/>
        <family val="1"/>
      </rPr>
      <t>Cột sân vườn MFUHAIlight FH-26 ( dùng lắp đèn trang trí LED GL)</t>
    </r>
    <r>
      <rPr>
        <sz val="9.5"/>
        <rFont val="Times New Roman"/>
        <family val="1"/>
      </rPr>
      <t xml:space="preserve">
- Thân bằng thép mạ kẽm nhúng nóng cao 3.55m.
- Sơn trang trí bên ngoài bằng 2 lớp sơn đặc biệt, bền màu, độ bám cao.</t>
    </r>
  </si>
  <si>
    <r>
      <t xml:space="preserve">Trụ trang trí MFUHAILIGHT FH10 (dùng lắp đèn trang trí LED GL)
</t>
    </r>
    <r>
      <rPr>
        <sz val="9.5"/>
        <rFont val="Times New Roman"/>
        <family val="1"/>
      </rPr>
      <t>- Thân bằng gang đúc.
- Sơn trang trí bên ngoài 2 lớp, bền màu, độ bám dính tốt.</t>
    </r>
  </si>
  <si>
    <r>
      <t xml:space="preserve">Trụ trang trí MFUHAILIGHT FH11 (dùng lắp đèn trang trí LED GL)
</t>
    </r>
    <r>
      <rPr>
        <sz val="9.5"/>
        <rFont val="Times New Roman"/>
        <family val="1"/>
      </rPr>
      <t>- Thân bằng gang đúc.
- Sơn trang trí bên ngoài 2 lớp, bền màu, độ bám dính tốt.</t>
    </r>
  </si>
  <si>
    <r>
      <t xml:space="preserve">Trụ trang trí MFUHAILIGHT FH12 (dùng lắp đèn trang trí LED GL)
</t>
    </r>
    <r>
      <rPr>
        <sz val="9.5"/>
        <rFont val="Times New Roman"/>
        <family val="1"/>
      </rPr>
      <t>- Thân trụ bằng thép mạ kẽm nhúng nóng.
- Đế trụ bằng gang đúc.
- Sơn trang trí bên ngoài 2 lớp, bền màu, độ bám dính tốt.</t>
    </r>
  </si>
  <si>
    <r>
      <t xml:space="preserve">Cột đèn chiếu sáng </t>
    </r>
    <r>
      <rPr>
        <b/>
        <sz val="9.5"/>
        <rFont val="Times New Roman"/>
        <family val="1"/>
      </rPr>
      <t>MFUHAILIGHT 10m</t>
    </r>
    <r>
      <rPr>
        <sz val="9.5"/>
        <rFont val="Times New Roman"/>
        <family val="1"/>
      </rPr>
      <t xml:space="preserve"> cần đơn kiểu (bát giác/tròn côn). Thân cao 8m, D72/164; dày 4mm. Mặt bích 400*400*12mm, 4 gân tăng cường lực dày 6mm. Cần đèn đơn, thân cần 2m, D60/72, dày 3mm; D60*3mm vươn 1.5m; D43*3mm trang trí dày + Cầu Inox D100 + ống nối. Mạ kẽm nhúng nóng.</t>
    </r>
  </si>
  <si>
    <r>
      <t xml:space="preserve">Trụ thép  </t>
    </r>
    <r>
      <rPr>
        <b/>
        <sz val="9.5"/>
        <rFont val="Times New Roman"/>
        <family val="1"/>
      </rPr>
      <t>MFUHAILIGHT</t>
    </r>
    <r>
      <rPr>
        <sz val="9.5"/>
        <rFont val="Times New Roman"/>
        <family val="1"/>
      </rPr>
      <t xml:space="preserve"> tròn côn (bát giác) cao 10m, lắp đế gang FH05B, cần đôi kiểu:
- Thân trụ cao 8m: ống trụ tròn côn (bát giác) cao 6,442m, đường kính ngoài D82/164mm, dày 4mm. Ống nối D74x500x3mm. Ống lồng cao 1,8m, D140mm, dày 4mm. Đế phụ cao 1,2m, D158, dày 4mm. Mặt bích đế phụ 420x420x12mm, tâm Bulon 340x340 + 4 gân tăng cường dày 6mm + gờ chắn nước + bản lề. Đường kính 4 gân D260mm, vát góc đế. Lỗ Elip 43x32.
- Cần đèn đôi kiểu: thân cần tròn côn cao 2m, D70/82mm, dày 4mm + D60x3mm, vươn 1,5m + 2 thanh chống D34/2mm có lỗ luồn dây + vòng trang trí + cầu Inox D100mm.
- Tất cả mạ kẽm nhúng nóng</t>
    </r>
  </si>
  <si>
    <r>
      <t xml:space="preserve">Trụ thép  </t>
    </r>
    <r>
      <rPr>
        <b/>
        <sz val="9.5"/>
        <rFont val="Times New Roman"/>
        <family val="1"/>
      </rPr>
      <t>MFUHAILIGHT</t>
    </r>
    <r>
      <rPr>
        <sz val="9.5"/>
        <rFont val="Times New Roman"/>
        <family val="1"/>
      </rPr>
      <t xml:space="preserve"> tròn côn (bát giác) cao 10m, lắp đế gang FH05B, cần ba kiểu:
- Thân trụ cao 8m: ống trụ tròn côn (bát giác) cao 6,442m, đường kính ngoài D82/164mm, dày 4mm. Ống nối D74x500x3mm. Ống lồng cao 1,8m, D140mm, dày 4mm. Đế phụ cao 1,2m, D158, dày 4mm. Mặt bích đế phụ 420x420x12mm, tâm Bulon 340x340 + 4 gân tăng cường dày 6mm + gờ chắn nước + bản lề. Đường kính 4 gân D260mm, vát góc đế. Lỗ Elip 43x32.
- Cần đèn đôi kiểu: thân cần tròn côn cao 2m, D70/82mm, dày 4mm + D60x3mm, vươn 1,5m + 2 thanh chống D34/2mm có lỗ luồn dây + vòng trang trí + cầu Inox D100mm.
- Tất cả mạ kẽm nhúng nóng</t>
    </r>
  </si>
  <si>
    <r>
      <rPr>
        <b/>
        <sz val="9.5"/>
        <rFont val="Times New Roman"/>
        <family val="1"/>
      </rPr>
      <t>Trụ đèn chiếu sáng MFUHAILIGHT 14m có giàn để bắt đèn pha gồm:</t>
    </r>
    <r>
      <rPr>
        <sz val="9.5"/>
        <rFont val="Times New Roman"/>
        <family val="1"/>
      </rPr>
      <t xml:space="preserve">
 -Đoạn ngọn: Cao 4m, D165/217mm,  dày 5mm
- Đoạn gốc: Cao 10.5m, D200/305mm, dày 5mm
- Đế 450*450*20mm + gân tăng cường dày 10mm+ giàn đèn cố định hình bán nguyệt D60*3mm</t>
    </r>
  </si>
  <si>
    <r>
      <rPr>
        <b/>
        <sz val="9.5"/>
        <rFont val="Times New Roman"/>
        <family val="1"/>
      </rPr>
      <t>Trụ đèn chiếu sáng MFUHAILIGHT 17m có giàn để bắt đèn pha gồm:</t>
    </r>
    <r>
      <rPr>
        <sz val="9.5"/>
        <rFont val="Times New Roman"/>
        <family val="1"/>
      </rPr>
      <t xml:space="preserve">
 -Đoạn ngọn: Cao 8m, D150/252mm,  dày 5mm
- Đoạn gốc: Cao 9.5m, D234/342mm, dày 5mm
- Đế 625*625*20mm + gân tăng cường dày 10mm+ giàn đèn cố định V63*63*6mm</t>
    </r>
  </si>
  <si>
    <r>
      <rPr>
        <b/>
        <sz val="9.5"/>
        <rFont val="Times New Roman"/>
        <family val="1"/>
      </rPr>
      <t>Trụ đèn chiếu sáng MFUHAILIGHT 17m có giàn nâng hạ để bắt đèn pha gồm:</t>
    </r>
    <r>
      <rPr>
        <sz val="9.5"/>
        <rFont val="Times New Roman"/>
        <family val="1"/>
      </rPr>
      <t xml:space="preserve">
 - Đoạn ngọn: Cao 8m, D150/252mm,  dày 5mm
 - Đoạn gốc: Cao 9.5m, D234/342mm, dày 5mm
 - Đế 625*625*20mm + gân tăng cường dày 10mm+ giàn đèn cố định V63*63*6mm
+ Motor 3P - 1.5KW
+ Hộp số ASS 60-1/60
+ Cáp INOX D10, D12mm
+ Đầu nối cáp + buly 
+ Kim thu sét + đèn báo không ( không bao gồm bulung móng + dây cáp lên đèn + bảng đện + hộp đấu nối)
+ Báng điện cửa trụ gồm 1 Aptomat 3P/40A+ 1 Aptomat 3P/20A+ 2 Contactor 3P/9A + 1 Rơ le nhiệt 3P/2.5A+ 2 ổ cắm + phích cắm 4P/32A+ 2 domino 4P60A +tấm phíp gỗ 300*400*8mm+ Hộp đấu nối composit gồm 8 aptomat 1P
+ Khung móng </t>
    </r>
  </si>
  <si>
    <r>
      <rPr>
        <b/>
        <sz val="9.5"/>
        <rFont val="Times New Roman"/>
        <family val="1"/>
      </rPr>
      <t>Trụ đèn chiếu sáng MFuhailight 20m có giàn đèn nâng hạ</t>
    </r>
    <r>
      <rPr>
        <sz val="9.5"/>
        <rFont val="Times New Roman"/>
        <family val="1"/>
      </rPr>
      <t xml:space="preserve">
 -Đoạn 1: Cao 4.327m, dày 4mm,  D260/335mm
-Đoạn 2: Cao 9.5m dày 5mm, D317/464mm
-Đoạn 3: Cao 9.5m, dày 6mm, D441/588mm
- Đoạn gốc: Cao 9.5m, D234/342mm, dày 5mm
- Đế 900*30mm+ gân tăng cường dày 12mm+  giàn đèn nâng hạ lắp 8 đèn pha gồm:
+ Motor 3P - 1,5KW
+Hộp số ASS 60-1/60
+Cáp INOX D10, D12mm
+Đầu nối cáp + buly 
+ Kim thu sét + đèn báo không ( không bao gồm bulung móng + dây cáp lên đèn + bảng đện + hộp đấu nối)
+ Báng điện cửa trụ gồm 1 Aptomat 3P/40A+ 1 Aptomat 3P/20A+ 2 Contactor 3P/9A + 1 Rơ le nhiệt 3P/2.5A+ 2 ổ cắm + phích cắm 4P/32A+ 2 domino 4P60A +tấm phíp gỗ 300*400*8mm+ Hộp đấu nối composit gồm 8 aptomat 1P
+Khung móng</t>
    </r>
  </si>
  <si>
    <r>
      <rPr>
        <b/>
        <sz val="9.5"/>
        <rFont val="Times New Roman"/>
        <family val="1"/>
      </rPr>
      <t>Trụ đèn chiếu sáng MFuhailight 25m có giàn đèn nâng hạ</t>
    </r>
    <r>
      <rPr>
        <sz val="9.5"/>
        <rFont val="Times New Roman"/>
        <family val="1"/>
      </rPr>
      <t xml:space="preserve">
 -Đoạn 1: Cao 5.327m, dày 4mm,  D260/335mm
-Đoạn 2: Cao 10.5m dày 5mm, D317/464mm
-Đoạn 3: Cao 10.5m, dày 6mm, D441/588mm
- Đoạn gốc: Cao 9.5m, D234/342mm, dày 5mm
- Đế 900*30mm+ gân tăng cường dày 12mm+ giàn đèn nâng hạ lắp 8 đèn pha gồm:
+ Motor  3P - 1,5KW
+Hộp số ASS 60-1/60
+Cáp INOX D10, D12mm
+Đầu nối cáp + buly 
+ Kim thu sét + đèn báo không ( không bao gồm bulung móng + dây cáp lên đèn + bảng đện + hộp đấu nối)
+ Báng điện cửa trụ gồm 1 Aptomat 3P/40A+ 1 Aptomat 3P/20A+ 2 Contactor 3P/9A + 1 Rơ le nhiệt 3P/2.5A+ 2 ổ cắm + phích cắm 4P/32A+ 2 domino 4P60A +tấm phíp gỗ 300*400*8mm+ Hộp đấu nối composit gồm 8 aptomat 1P
+ Khung móng </t>
    </r>
  </si>
  <si>
    <t>Khung móng trụ đèn chiếu sáng 14m hiệu MFUHAILIGHT Ø30 x 1450 x 8 cây, bẻ L100. Tiện đầu gai 100. Nhúng kẽm phần đầu gai 150,  thanh khung +  thanh chéo + 2 mặt bích định vị dày 8mm.</t>
  </si>
  <si>
    <r>
      <t xml:space="preserve">Cần đèn </t>
    </r>
    <r>
      <rPr>
        <b/>
        <sz val="9.5"/>
        <rFont val="Times New Roman"/>
        <family val="1"/>
      </rPr>
      <t xml:space="preserve">MFUHAILIGHT </t>
    </r>
    <r>
      <rPr>
        <sz val="9.5"/>
        <rFont val="Times New Roman"/>
        <family val="1"/>
      </rPr>
      <t>chụp đầu cột. Lắp trên đầu cột BTLT 8.4m, cần cao 1580mm, vươn 1500mm. Lớp vỏ bao 185/195, cao 600mm, dày 5mm. Thân cần D60mm, dày 3mm, cao 830mm, vươn 1500mm. 6 bulon 10x30 + 4 gân tăng cường lực dày 5mm, cao 150mm, rộng 10/50mm. Tất cả mạ kẽm nhúng nóng.</t>
    </r>
  </si>
  <si>
    <r>
      <t xml:space="preserve">Cần đèn </t>
    </r>
    <r>
      <rPr>
        <b/>
        <sz val="9.5"/>
        <rFont val="Times New Roman"/>
        <family val="1"/>
      </rPr>
      <t xml:space="preserve">MFUHAILIGHT </t>
    </r>
    <r>
      <rPr>
        <sz val="9.5"/>
        <rFont val="Times New Roman"/>
        <family val="1"/>
      </rPr>
      <t>chụp đầu cột. Lắp trên đầu cột BTLT 10.5m, cần cao 1580mm, vươn 1500mm. Lớp vỏ bao 205/215, cao 600mm, dày 5mm. Thân cần D60mm, dày 3mm, cao 830mm, vươn 1500mm. 6 bulon 10x30 + 4 gân tăng cường lực dày 5mm, cao 150mm, rộng 10/50mm. Tất cả mạ kẽm nhúng nóng.</t>
    </r>
  </si>
  <si>
    <r>
      <t xml:space="preserve">Cần đèn </t>
    </r>
    <r>
      <rPr>
        <b/>
        <sz val="9.5"/>
        <rFont val="Times New Roman"/>
        <family val="1"/>
      </rPr>
      <t xml:space="preserve">MFUHAILIGHT </t>
    </r>
    <r>
      <rPr>
        <sz val="9.5"/>
        <rFont val="Times New Roman"/>
        <family val="1"/>
      </rPr>
      <t>chụp đầu cột. Lắp trên đầu cột BTLT 8.4m, cần cao 2200mm, vươn 1200mm. Lớp vỏ bao 180/185, cao 600mm, dày 5mm. Thân cần D60mm, dày 3mm, cao 1600mm, vươn 1200mm. 6 bulon 12x30 + 4 gân tăng cường lực dày 5mm, cao 300mm. Tất cả mạ kẽm nhúng nóng.</t>
    </r>
  </si>
  <si>
    <r>
      <t xml:space="preserve">Cần đèn </t>
    </r>
    <r>
      <rPr>
        <b/>
        <sz val="9.5"/>
        <rFont val="Times New Roman"/>
        <family val="1"/>
      </rPr>
      <t xml:space="preserve">MFUHAILIGHT </t>
    </r>
    <r>
      <rPr>
        <sz val="9.5"/>
        <rFont val="Times New Roman"/>
        <family val="1"/>
      </rPr>
      <t>chụp đầu cột. Lắp trên đầu cột BTLT 10.5m, cần cao 2200mm, vươn 1200mm. Lớp vỏ bao 210/215, cao 600mm, dày 5mm. Thân cần D60mm, dày 3mm, cao 1600mm, vươn 1200mm. 6 bulon 12x30 + 4 gân tăng cường lực dày 5mm, cao 300mm. Tất cả mạ kẽm nhúng nóng.</t>
    </r>
  </si>
  <si>
    <r>
      <t xml:space="preserve">Cần đèn </t>
    </r>
    <r>
      <rPr>
        <b/>
        <sz val="9.5"/>
        <rFont val="Times New Roman"/>
        <family val="1"/>
      </rPr>
      <t xml:space="preserve">MFUHAILIGHT </t>
    </r>
    <r>
      <rPr>
        <sz val="9.5"/>
        <rFont val="Times New Roman"/>
        <family val="1"/>
      </rPr>
      <t>chụp đầu cột. Lắp trên đầu cột BTLT 10.5m, cần cao 2470mm, vươn 1800mm. Lớp vỏ bao 210/215, cao 600mm, dày 5mm. Thân cần D60mm, dày 3mm, cao 1870mm, vươn 1800mm. 6 bulon 12x30 + 4 gân tăng cường lực dày 5mm, cao 300mm. Tất cả mạ kẽm nhúng nóng.</t>
    </r>
  </si>
  <si>
    <r>
      <t xml:space="preserve">Sản phẩm </t>
    </r>
    <r>
      <rPr>
        <b/>
        <sz val="9.5"/>
        <rFont val="Times New Roman"/>
        <family val="1"/>
      </rPr>
      <t xml:space="preserve">MFUHAILIGHT </t>
    </r>
    <r>
      <rPr>
        <sz val="9.5"/>
        <rFont val="Times New Roman"/>
        <family val="1"/>
      </rPr>
      <t xml:space="preserve">đạt </t>
    </r>
    <r>
      <rPr>
        <b/>
        <sz val="9.5"/>
        <rFont val="Times New Roman"/>
        <family val="1"/>
      </rPr>
      <t>" Thương hiệu vàng Công Nghiệp Việt Nam"</t>
    </r>
    <r>
      <rPr>
        <sz val="9.5"/>
        <rFont val="Times New Roman"/>
        <family val="1"/>
      </rPr>
      <t xml:space="preserve"> đã được đăng ký bảo hộ trên toàn quốc.</t>
    </r>
  </si>
  <si>
    <r>
      <t xml:space="preserve">Hệ thống quản lý chất lượng </t>
    </r>
    <r>
      <rPr>
        <b/>
        <sz val="9.5"/>
        <rFont val="Times New Roman"/>
        <family val="1"/>
      </rPr>
      <t>IS09001:2015 - ISO14001:2015</t>
    </r>
  </si>
  <si>
    <t>CMC 30W, quang thông bộ đèn &gt; 3900 Lm, hiệu suất quang bộ đèn &gt; 130Lm/W, IP67, Diming 2-5 cấp, chống xung sét &gt;= 15Kv</t>
  </si>
  <si>
    <t>CMC 40W, quang thông bộ đèn &gt;= 5200 Lm, hiệu suất quang bộ đèn &gt; 130Lm/W, IP67, Diming 2-5 cấp, chống xung sét &gt;= 15Kv</t>
  </si>
  <si>
    <t>CMC 50W, quang thông bộ đèn &gt;= 6500 Lm, hiệu suất quang bộ đèn &gt; 130Lm/W, IP67, Diming 2-5 cấp, chống xung sét &gt;= 15Kv</t>
  </si>
  <si>
    <t>CMC 60W, quang thông bộ đèn &gt;= 7800 Lm, hiệu suất quang bộ đèn &gt; 130Lm/W, IP67, Diming 2-5 cấp, chống xung sét &gt;= 15Kv</t>
  </si>
  <si>
    <t>CMC 70W, quang thông bộ đèn &gt;= 9100 Lm, hiệu suất quang bộ đèn &gt; 130Lm/W, IP67, Diming 2-5 cấp, chống xung sét &gt;= 15Kv</t>
  </si>
  <si>
    <t>CMC 80W, quang thông bộ đèn &gt;= 10.400 Lm, hiệu suất quang bộ đèn &gt; 130Lm/W, IP67, Diming 2-5 cấp, chống xung sét &gt;= 15Kv</t>
  </si>
  <si>
    <t>CMC 90W, quang thông bộ đèn &gt;= 11.700 Lm, hiệu suất quang bộ đèn &gt; 130Lm/W, IP67, Diming 2-5 cấp, chống xung sét &gt;= 15Kv</t>
  </si>
  <si>
    <t>CMC 75W, quang thông bộ đèn &gt;= 9.750 Lm, hiệu suất quang bộ đèn &gt; 130Lm/W, IP67, Diming 2-5 cấp, chống xung sét &gt;= 15Kv</t>
  </si>
  <si>
    <t>CMC 100W, quang thông bộ đèn &gt;= 13.000 Lm, hiệu suất quang bộ đèn &gt; 130Lm/W, IP67, Diming 2-5 cấp, chống xung sét &gt;= 15Kv</t>
  </si>
  <si>
    <t>CMC 120W, quang thông bộ đèn &gt;= 15.600 Lm, hiệu suất quang bộ đèn &gt; 130Lm/W, IP67, Diming 2-5 cấp, chống xung sét &gt;= 15Kv</t>
  </si>
  <si>
    <t>CMC 140W, quang thông bộ đèn &gt;= 18.200 Lm, hiệu suất quang bộ đèn &gt; 130Lm/W, IP67, Diming 2-5 cấp, chống xung sét &gt;= 15Kv</t>
  </si>
  <si>
    <t>CMC 150W, quang thông bộ đèn &gt;= 19.500 Lm, hiệu suất quang bộ đèn &gt; 130Lm/W, IP67, Diming 2-5 cấp, chống xung sét &gt;= 15Kv</t>
  </si>
  <si>
    <t>CMC 160W, quang thông bộ đèn &gt;= 20.800 Lm, hiệu suất quang bộ đèn &gt; 130Lm/W, IP67, Diming 2-5 cấp, chống xung sét 15Kv</t>
  </si>
  <si>
    <t>Cần đèn đơn  MFUHAILIGHT lắp trên trụ BTLT cao 2,25m, vươn 1,25m, D60mm, dày 2,5mm +02 tay ngang D60*350*2,5mm +Cổ dê đôi ghép 50*5mm+ Eke100x100x5mm- Mạ kẽm nhúng nóng</t>
  </si>
  <si>
    <t>Cần đèn đơn  MFUHAILIGHT lắp trên trụ BTLT cao 2,25m, vươn 1,25m, D60mm, dày 2,5mm +02 tay ngang D60*350*2,5mm +Cổ dê đơn ghép 50*5mm+ Eke100x100x5mm- Mạ kẽm nhúng nóng</t>
  </si>
  <si>
    <t>Cần đèn đơn  MFUHAILIGHT lắp trên trụ BTLT cao 2m, vươn 1,5m, D60mm, dày 2,5mm +01 tay ngang D49*420*2,5mm +01 tay ngang D60*150*2,5mm +Cổ dê đôi ghép 50*5mm+ Eke100x100x5mm- Mạ kẽm nhúng nóng</t>
  </si>
  <si>
    <t>Cần đèn đơn  MFUHAILIGHT lắp trên trụ BTLT cao 2,25m, vươn 1,25m, D49mm, dày 2,5mm +02 tay ngang D49*350*2,5mm +Cổ dê đơn ghép 50*5mm+ Eke100x100x5mm- Mạ kẽm nhúng nóng</t>
  </si>
  <si>
    <t>Cần đèn đơn  MFuhailight lắp trên trụ BTLT cao 2,25m, vươn 1,25m, D49mm, dày 2,5mm +02 tay ngang D49*350*2,5mm +Cổ dê đôi ghép 50*5mm+ Eke100x100x5mm- Mạ kẽm nhúng nóng</t>
  </si>
  <si>
    <t>Cần đèn đơn chụp đầu cột  MFUHAILIGHT lắp trên đầu trụ BTLT cao 1,5m, vươn 1,2m- Lớp vỏ bao Ø185 Cao 0,8m, dày 5mm- Thân cần Ø60 dày 3mm, Cao 0,7m, vươn 1,2m, vòng đệm 10mm- Mạ kẽm nhúng nóng.</t>
  </si>
  <si>
    <t>Cần đèn đơn MFUHAILIGHT lắp trên trụ BTLT cao 2m, vươn 1m, D60mm, dày 2,5mm +01 tay ngang D49*420*2,5mm +01 tay ngang D60*150*2,5mm +Cổ dê đơn 50*5mm+ Eke100x100x5mm- Mạ kẽm nhúng nóng.</t>
  </si>
  <si>
    <t>Cần đèn đơn  MFUHAILIGHT lắp trên trụ BTLT cao 2m, vươn 1m, D60mm, dày 2,5mm +01 tay ngang D49*420*2,5mm +01 tay ngang D60*150*2,5mm +Cổ dê đôi ghép 50*5mm+ Eke100x100x5mm- Mạ kẽm nhúng nóng</t>
  </si>
  <si>
    <t>Cần đèn đơn  MFUHAILIGHT lắp trên trụ BTLT cao 2m, vươn 1,5m, D60mm, dày 2,5mm +01 tay ngang D49*420*2,5mm +01 tay ngang D60*150*2,5mm +Cổ dê đơn 50*5mm+ Eke100x100x5mm- Mạ kẽm nhúng nóng</t>
  </si>
  <si>
    <t>Cần đèn đơn MFUHAILIGHT lắp trên trụ BTLT cao 2m, vươn 1m, D49mm, dày 2,5mm +01 tay ngang D49*420*2,5mm +01 tay ngang D49*150*2,5mm +Cổ dê đơn 50*5mm+ Eke100x100x5mm- Mạ kẽm nhúng nóng.</t>
  </si>
  <si>
    <t>Cần đèn đơn  MFUHAILIGHT lắp trên trụ BTLT cao 2m, vươn 1m, D49mm, dày 2,5mm +01 tay ngang D49*420*2,5mm +01 tay ngang D49*150*2,5mm +Cổ dê đôi ghép 50*5mm+ Eke100x100x5mm- Mạ kẽm nhúng nóng</t>
  </si>
  <si>
    <t>Cần đèn đơn  MFUHAILIGHT lắp trên trụ BTLT cao 2m, vươn 1,5m, D49mm, dày 2,5mm +01 tay ngang D49*420*2,5mm +01 tay ngang D49*150*2,5mm +Cổ dê đơn 50*5mm+ Eke100x100x5mm- Mạ kẽm nhúng nóng</t>
  </si>
  <si>
    <t>Cần đèn đơn  MFUHAILIGHT lắp trên trụ BTLT cao 2m, vươn 1,5m, D49mm, dày 2,5mm +01 tay ngang D49*420*2,5mm +01 tay ngang D49*150*2,5mm +Cổ dê đôi ghép 50*5mm+ Eke100x100x5mm- Mạ kẽm nhúng nóng</t>
  </si>
  <si>
    <t>Cột Đèn Chiếu Sáng MFUHAILIGHT: Bát giác 6m liền cần đơn; D=150; dày=3mm; vươn =1,2m;  Mặt bích 375*375*10mm, 4 gân tăng cường lực dày 6mm, mạ kẽm nhúng nóng+ Bản lề cửa cột</t>
  </si>
  <si>
    <t>CMOS 180W, quang thông bộ đèn &gt;= 25.200 Lm, hiệu suất quang bộ đèn &gt;= 140Lm/W, IP68, IK10, Diming 2-5 cấp, chống xung sét &gt;= 15Kv</t>
  </si>
  <si>
    <t>CMOS 200W, quang thông bộ đèn &gt;= 28.000 Lm, hiệu suất quang bộ đèn &gt;= 140Lm/W, IP68, IK10, Diming 2-5 cấp, chống xung sét &gt;= 15Kv</t>
  </si>
  <si>
    <t>CMOS 60W, quang thông bộ đèn &gt;= 8400 Lm, hiệu suất quang bộ đèn &gt;= 140Lm/W, IP68, IK10, Diming 2-5 cấp, chống xung sét &gt;= 15Kv</t>
  </si>
  <si>
    <t>CMOS 70W, quang thông bộ đèn &gt;= 9800 Lm, hiệu suất quang bộ đèn &gt;= 140Lm/W, IP68, IK10, Diming 2-5 cấp, chống xung sét &gt;= 15Kv</t>
  </si>
  <si>
    <t>CMOS 75W, quang thông bộ đèn &gt;= 10.500 Lm, hiệu suất quang bộ đèn &gt;= 140Lm/W, IP68, IK10, Diming 2-5 cấp, chống xung sét &gt;= 15Kv</t>
  </si>
  <si>
    <t>CMOS 80W, quang thông bộ đèn &gt;= 11.200 Lm, hiệu suất quang bộ đèn &gt;= 140Lm/W, IP68, IK10, Diming 2-5 cấp, chống xung sét &gt;= 15Kv</t>
  </si>
  <si>
    <t>CMOS 90W, quang thông bộ đèn &gt;= 12.600 Lm, hiệu suất quang bộ đèn &gt;= 140Lm/W, IP68, IK10, Diming 2-5 cấp, chống xung sét &gt;= 15Kv</t>
  </si>
  <si>
    <t>CMOS 107W, quang thông bộ đèn &gt;= 14.980 Lm, hiệu suất quang bộ đèn &gt;= 140Lm/W, IP68, IK10, Diming 2-5 cấp, chống xung sét &gt;= 15Kv</t>
  </si>
  <si>
    <t>CMOS 123W, quang thông bộ đèn &gt;= 17.220 Lm, hiệu suất quang bộ đèn &gt;= 140Lm/W, IP68, IK10, Diming 2-5 cấp, chống xung sét &gt;= 15Kv</t>
  </si>
  <si>
    <t>CMOS 139W, quang thông bộ đèn &gt;= 19.460 Lm, hiệu suất quang bộ đèn &gt;= 140Lm/W, IP68, IK10, Diming 2-5 cấp, chống xung sét &gt;= 15Kv</t>
  </si>
  <si>
    <t>CMOS 150W, quang thông bộ đèn &gt;= 21.000 Lm, hiệu suất quang bộ đèn &gt;= 140Lm/W, IP68, IK10, Diming 2-5 cấp, chống xung sét &gt;= 15Kv</t>
  </si>
  <si>
    <t>CMOS 160W, quang thông bộ đèn &gt;= 22.400 Lm, hiệu suất quang bộ đèn &gt;= 140Lm/W, IP68, IK10, Diming 2-5 cấp, chống xung sét &gt;= 15Kv</t>
  </si>
  <si>
    <t>DMC 30W , quang thông bộ đèn &gt;= 4200 Lm, hiệu suất quang bộ đèn &gt;= 140Lm/W, IK10, IP67, Diming 2-5 cấp, chống xung sét &gt;= 15Kv</t>
  </si>
  <si>
    <t>DMC NEW 30W , quang thông bộ đèn &gt;= 4200 Lm, hiệu suất quang bộ đèn &gt;= 140Lm/W, Diming 2-5 cấp, chống xung sét &gt;= 15Kv</t>
  </si>
  <si>
    <t>DMC 40W , quang thông bộ đèn &gt;= 5600 Lm, hiệu suất quang bộ đèn &gt;= 140Lm/W, IK10, IP67, Diming 2-5 cấp, chống xung sét &gt;= 15Kv</t>
  </si>
  <si>
    <t>DMC NEW 40W , quang thông bộ đèn &gt;= 5600 Lm, hiệu suất quang bộ đèn &gt;= 140Lm/W, Diming 2-5 cấp, chống xung sét &gt;= 15Kv</t>
  </si>
  <si>
    <t>DMC 50W , quang thông bộ đèn &gt;= 7000 Lm, hiệu suất quang bộ đèn &gt;= 140Lm/W, IK10, IP67, Diming 2-5 cấp, chống xung sét &gt;= 15Kv</t>
  </si>
  <si>
    <t>DMC NEW 50W , quang thông bộ đèn &gt;= 7000 Lm, hiệu suất quang bộ đèn &gt;= 140Lm/W, Diming 2-5 cấp, chống xung sét &gt;= 15Kv</t>
  </si>
  <si>
    <t>DMC 60W , quang thông bộ đèn &gt;= 8400 Lm, hiệu suất quang bộ đèn &gt;= 140Lm/W, IK10, IP67, Diming 2-5 cấp, chống xung sét &gt;= 15Kv</t>
  </si>
  <si>
    <t>DMC NEW 60W , quang thông bộ đèn &gt;= 8400 Lm, hiệu suất quang bộ đèn &gt;= 140Lm/W, Diming 2-5 cấp, chống xung sét &gt;= 15Kv</t>
  </si>
  <si>
    <t>DMC 70W , quang thông bộ đèn &gt;= 9800 Lm, hiệu suất quang bộ đèn &gt;= 140Lm/W, IP66, IK08, Diming 2-5 cấp, chống xung sét &gt;= 15Kv</t>
  </si>
  <si>
    <t>DMC 75W , quang thông bộ đèn &gt;= 10.500 Lm, hiệu suất quang bộ đèn &gt;= 140Lm/W, IP66, IK08, Diming 2-5 cấp, chống xung sét &gt;= 15Kv</t>
  </si>
  <si>
    <t>DMC 80W , quang thông bộ đèn &gt;= 11.200 Lm, hiệu suất quang bộ đèn &gt;= 140Lm/W, IP66, IK08, Diming 2-5 cấp, chống xung sét &gt;= 15Kv</t>
  </si>
  <si>
    <t>DMC 90W , quang thông bộ đèn &gt;= 12.600 Lm, hiệu suất quang bộ đèn &gt;= 140Lm/W, IP66, IK08, Diming 2-5 cấp, chống xung sét &gt;= 15Kv</t>
  </si>
  <si>
    <t>DMC 100W , quang thông bộ đèn &gt;= 14.000 Lm, hiệu suất quang bộ đèn &gt;= 140Lm/W, IP66, IK08, Diming 2-5 cấp, chống xung sét &gt;= 15Kv</t>
  </si>
  <si>
    <t>DMC 120W , quang thông bộ đèn &gt;= 16.800 Lm, hiệu suất quang bộ đèn &gt;= 140Lm/W, IP66, IK08, Diming 2-5 cấp, chống xung sét &gt;= 15Kv</t>
  </si>
  <si>
    <t>DMC 140W , quang thông bộ đèn &gt;= 19.600 Lm, hiệu suất quang bộ đèn &gt;= 140Lm/W, IP66, IK08, Diming 2-5 cấp, chống xung sét &gt;= 15Kv</t>
  </si>
  <si>
    <t>DMC 150W , quang thông bộ đèn &gt;= 21.000 Lm, hiệu suất quang bộ đèn &gt;= 140Lm/W, IP66, IK08, Diming 2-5 cấp, chống xung sét &gt;= 15Kv</t>
  </si>
  <si>
    <t>DMC 180W , quang thông bộ đèn &gt;= 25.200 Lm, hiệu suất quang bộ đèn &gt;= 140Lm/W, IP66, IK08, Diming 2-5 cấp, chống xung sét &gt;= 15Kv</t>
  </si>
  <si>
    <t>DMC 200W , quang thông bộ đèn &gt;= 28.000 Lm, hiệu suất quang bộ đèn &gt;= 140Lm/W, IP66, IK08, Diming 2-5 cấp, chống xung sét &gt;= 15Kv</t>
  </si>
  <si>
    <t>DMC 250W , quang thông bộ đèn &gt;= 35.000 Lm, hiệu suất quang bộ đèn &gt;= 140Lm/W, IP66, IK08, Diming 2-5 cấp, chống xung sét &gt;= 15Kv</t>
  </si>
  <si>
    <t>DMC 320W , quang thông bộ đèn &gt;= 44.800 Lm, hiệu suất quang bộ đèn &gt;= 140Lm/W, IP66, IK08, Diming 2-5 cấp, chống xung sét &gt;= 15Kv</t>
  </si>
  <si>
    <t>GMC 60W , quang thông bộ đèn &gt;= 8100 Lm, hiệu suất quang bộ đèn &gt;= 135Lm/W, IP66, IK08, Diming 2-5 cấp, chống xung sét &gt;= 15Kv</t>
  </si>
  <si>
    <t>GMC 70W , quang thông bộ đèn &gt;= 9450 Lm, hiệu suất quang bộ đèn &gt;= 135Lm/W, IP66, IK08, Diming 2-5 cấp, chống xung sét &gt;= 15Kv</t>
  </si>
  <si>
    <t>GMC 75W , quang thông bộ đèn &gt;= 10.125 Lm, hiệu suất quang bộ đèn &gt;= 135Lm/W, IP66, IK08, Diming 2-5 cấp, chống xung sét &gt;= 15Kv</t>
  </si>
  <si>
    <t>GMC 80W , quang thông bộ đèn &gt;=10.800 Lm, hiệu suất quang bộ đèn &gt;= 135Lm/W, IP66, IK08, Diming 2-5 cấp, chống xung sét &gt;= 15Kv</t>
  </si>
  <si>
    <t>GMC 90W , quang thông bộ đèn &gt;= 12.150 Lm, hiệu suất quang bộ đèn &gt;= 135Lm/W, IP66, IK08, Diming 2-5 cấp, chống xung sét &gt;= 15Kv</t>
  </si>
  <si>
    <t>GMC 100W , quang thông bộ đèn &gt;= 13.500 Lm,  hiệu suất quang bộ đèn &gt;= 135Lm/W, IP66, IK08, Diming 2-5 cấp, chống xung sét &gt;= 15Kv</t>
  </si>
  <si>
    <t>GMC 120W , quang thông bộ đèn &gt;= 16.200 Lm, hiệu suất quang bộ đèn &gt;= 135Lm/W, IP66, IK08, Diming 2-5 cấp, chống xung sét &gt;= 15Kv</t>
  </si>
  <si>
    <t>GMC 135W , quang thông bộ đèn &gt;= 18.225 Lm,  hiệu suất quang bộ đèn &gt;= 135Lm/W, IP66, IK08, Diming 2-5 cấp, chống xung sét &gt;= 15Kv</t>
  </si>
  <si>
    <t>GMC 150W , quang thông bộ đèn &gt;= 20.250 Lm, hiệu suất quang bộ đèn &gt;= 135Lm/W, IP66, IK08, Diming 2-5 cấp, chống xung sét &gt;= 15Kv</t>
  </si>
  <si>
    <t>GMC 180W , quang thông bộ đèn &gt;= 24.300 Lm, hiệu suất quang bộ đèn &gt;= 135Lm/W, IP66, IK08, Diming 2-5 cấp, chống xung sét &gt;= 15Kv</t>
  </si>
  <si>
    <t>GMC 200W , quang thông bộ đèn &gt;= 27.000 Lm, hiệu suất quang bộ đèn &gt;= 135Lm/W, IP66, IK08, Diming 2-5 cấp, chống xung sét &gt;= 15Kv</t>
  </si>
  <si>
    <t>GMC 250W , quang thông bộ đèn &gt;= 33.750 Lm, hiệu suất quang bộ đèn &gt;= 135Lm/W, IP66, IK08, Diming 2-5 cấp, chống xung sét &gt;= 15Kv</t>
  </si>
  <si>
    <t>GMC 300W , quang thông bộ đèn &gt;= 42.000 Lm, hiệu suất quang bộ đèn &gt;= 135Lm/W, IP66, IK08, Diming 2-5 cấp, chống xung sét &gt;= 15Kv</t>
  </si>
  <si>
    <t>GMC 350W , quang thông bộ đèn &gt;= 49.000 Lm, hiệu suất quang bộ đèn &gt;= 135Lm/W, IP66, IK08, Diming 2-5 cấp, chống xung sét &gt;= 15Kv</t>
  </si>
  <si>
    <t>Cột Đèn Chiếu Sáng bát giác hoặc tròn col MFUHAILIGHT kiểu trang trí liền thân tổng cao 11m, chiều cao lắp đèn 10m; D200/55mm, Mặt bích 400*400*12mm, 4 gân tăng cường lực dày 8mm, mạ kẽm nhúng nóng+ Bản lề cửa cột + Sơn trang trí bên ngoài</t>
  </si>
  <si>
    <t xml:space="preserve">                                                                                Phú Yên, ngày  01  tháng  06 năm 2021</t>
  </si>
  <si>
    <t>(Kèm theo công văn số 06/2021. Ngày  01 tháng 06 năm 2021 của CÔNG TY TNHH SX- TM HƯNG PHÚ HẢI)</t>
  </si>
  <si>
    <t>TP.Tuy Hoà, ngày  01  tháng  06   Năm 2021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</si>
</sst>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_(* #,##0.0_);_(* \(#,##0.0\);_(* &quot;-&quot;??_);_(@_)"/>
    <numFmt numFmtId="170" formatCode="_(* #,##0_);_(* \(#,##0\);_(* &quot;-&quot;??_);_(@_)"/>
    <numFmt numFmtId="171" formatCode="_(* #,##0.000_);_(* \(#,##0.000\);_(* &quot;-&quot;??_);_(@_)"/>
    <numFmt numFmtId="172" formatCode="_(* #,##0.0000_);_(* \(#,##0.0000\);_(* &quot;-&quot;??_);_(@_)"/>
    <numFmt numFmtId="173" formatCode="_(* #,##0.00000_);_(* \(#,##0.00000\);_(* &quot;-&quot;??_);_(@_)"/>
    <numFmt numFmtId="174" formatCode="_(* #,##0.000000_);_(* \(#,##0.000000\);_(* &quot;-&quot;??_);_(@_)"/>
    <numFmt numFmtId="175" formatCode="_(* #,##0.0000000_);_(* \(#,##0.0000000\);_(* &quot;-&quot;??_);_(@_)"/>
    <numFmt numFmtId="176" formatCode="_(* #,##0.00000000_);_(* \(#,##0.00000000\);_(* &quot;-&quot;??_);_(@_)"/>
    <numFmt numFmtId="177" formatCode="_(* #,##0.000000000_);_(* \(#,##0.000000000\);_(* &quot;-&quot;??_);_(@_)"/>
    <numFmt numFmtId="178" formatCode="_(* #,##0.0000000000_);_(* \(#,##0.0000000000\);_(* &quot;-&quot;??_);_(@_)"/>
    <numFmt numFmtId="179" formatCode="_(* #,##0.00000000000_);_(* \(#,##0.00000000000\);_(* &quot;-&quot;??_);_(@_)"/>
    <numFmt numFmtId="180" formatCode="#,##0.0"/>
    <numFmt numFmtId="181" formatCode="#,##0.0000"/>
  </numFmts>
  <fonts count="62">
    <font>
      <sz val="10"/>
      <name val="Arial"/>
      <family val="0"/>
    </font>
    <font>
      <b/>
      <sz val="12"/>
      <name val="Times New Roman"/>
      <family val="1"/>
    </font>
    <font>
      <sz val="11"/>
      <name val="Times New Roman"/>
      <family val="1"/>
    </font>
    <font>
      <sz val="11"/>
      <name val="Arial"/>
      <family val="2"/>
    </font>
    <font>
      <sz val="9.5"/>
      <name val="Times New Roman"/>
      <family val="1"/>
    </font>
    <font>
      <sz val="9.5"/>
      <name val="Arial"/>
      <family val="2"/>
    </font>
    <font>
      <i/>
      <sz val="12"/>
      <name val="Times New Roman"/>
      <family val="1"/>
    </font>
    <font>
      <b/>
      <sz val="10"/>
      <name val="Times New Roman"/>
      <family val="1"/>
    </font>
    <font>
      <sz val="13"/>
      <name val="Times New Roman"/>
      <family val="1"/>
    </font>
    <font>
      <b/>
      <sz val="13"/>
      <name val="Times New Roman"/>
      <family val="1"/>
    </font>
    <font>
      <i/>
      <sz val="13"/>
      <name val="Times New Roman"/>
      <family val="1"/>
    </font>
    <font>
      <b/>
      <sz val="10.5"/>
      <name val="Times New Roman"/>
      <family val="1"/>
    </font>
    <font>
      <sz val="12"/>
      <name val="Times New Roman"/>
      <family val="1"/>
    </font>
    <font>
      <sz val="10"/>
      <name val="Times New Roman"/>
      <family val="1"/>
    </font>
    <font>
      <b/>
      <sz val="11"/>
      <name val="Times New Roman"/>
      <family val="1"/>
    </font>
    <font>
      <b/>
      <sz val="20"/>
      <name val="Times New Roman"/>
      <family val="1"/>
    </font>
    <font>
      <b/>
      <sz val="9.5"/>
      <name val="Times New Roman"/>
      <family val="1"/>
    </font>
    <font>
      <b/>
      <sz val="9"/>
      <name val="Times New Roman"/>
      <family val="1"/>
    </font>
    <font>
      <sz val="9.5"/>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5"/>
      <color indexed="10"/>
      <name val="Times New Roman"/>
      <family val="1"/>
    </font>
    <font>
      <sz val="10"/>
      <color indexed="10"/>
      <name val="Arial"/>
      <family val="2"/>
    </font>
    <font>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5"/>
      <color rgb="FFFF0000"/>
      <name val="Times New Roman"/>
      <family val="1"/>
    </font>
    <font>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8">
    <xf numFmtId="0" fontId="0" fillId="0" borderId="0" xfId="0" applyAlignment="1">
      <alignment/>
    </xf>
    <xf numFmtId="0" fontId="1" fillId="0" borderId="0" xfId="0" applyFont="1" applyAlignment="1">
      <alignment/>
    </xf>
    <xf numFmtId="0" fontId="3" fillId="0" borderId="0" xfId="0" applyFont="1" applyAlignment="1">
      <alignment/>
    </xf>
    <xf numFmtId="0" fontId="5" fillId="0" borderId="0" xfId="0" applyFont="1" applyAlignment="1">
      <alignment/>
    </xf>
    <xf numFmtId="0" fontId="0" fillId="0" borderId="0" xfId="0" applyFont="1" applyAlignment="1">
      <alignment/>
    </xf>
    <xf numFmtId="0" fontId="3"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xf>
    <xf numFmtId="0" fontId="9" fillId="0" borderId="0" xfId="0" applyFont="1" applyAlignment="1">
      <alignment horizontal="center" vertical="center"/>
    </xf>
    <xf numFmtId="0" fontId="9" fillId="0" borderId="0" xfId="0" applyFont="1" applyAlignment="1">
      <alignment vertical="center"/>
    </xf>
    <xf numFmtId="0" fontId="1" fillId="0" borderId="0" xfId="0" applyFont="1" applyAlignment="1">
      <alignment vertical="center"/>
    </xf>
    <xf numFmtId="0" fontId="6" fillId="0" borderId="0" xfId="0" applyFont="1" applyAlignment="1">
      <alignment/>
    </xf>
    <xf numFmtId="0" fontId="12" fillId="0" borderId="0" xfId="0" applyFont="1" applyAlignment="1">
      <alignment/>
    </xf>
    <xf numFmtId="0" fontId="0"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170" fontId="4" fillId="0" borderId="10" xfId="42" applyNumberFormat="1" applyFont="1" applyBorder="1" applyAlignment="1">
      <alignment horizontal="right" vertical="center" wrapText="1"/>
    </xf>
    <xf numFmtId="170" fontId="13" fillId="0" borderId="10" xfId="42" applyNumberFormat="1" applyFont="1" applyBorder="1" applyAlignment="1">
      <alignment horizontal="right" vertical="center" wrapText="1"/>
    </xf>
    <xf numFmtId="170" fontId="13" fillId="0" borderId="10" xfId="42" applyNumberFormat="1" applyFont="1" applyBorder="1" applyAlignment="1">
      <alignment horizontal="left" vertical="center"/>
    </xf>
    <xf numFmtId="170" fontId="13" fillId="0" borderId="10" xfId="42" applyNumberFormat="1" applyFont="1" applyBorder="1" applyAlignment="1">
      <alignment horizontal="right" vertical="center"/>
    </xf>
    <xf numFmtId="0" fontId="14" fillId="0" borderId="0" xfId="0" applyFont="1" applyAlignment="1">
      <alignment/>
    </xf>
    <xf numFmtId="170" fontId="1" fillId="0" borderId="0" xfId="0" applyNumberFormat="1" applyFont="1" applyAlignment="1">
      <alignment/>
    </xf>
    <xf numFmtId="0" fontId="14" fillId="0" borderId="10" xfId="0" applyFont="1" applyBorder="1" applyAlignment="1">
      <alignment horizontal="center" vertical="center"/>
    </xf>
    <xf numFmtId="0" fontId="16" fillId="0" borderId="10" xfId="0" applyFont="1" applyBorder="1" applyAlignment="1">
      <alignment vertical="center"/>
    </xf>
    <xf numFmtId="0" fontId="16" fillId="0" borderId="10" xfId="0" applyFont="1" applyBorder="1" applyAlignment="1">
      <alignment vertical="center" wrapText="1"/>
    </xf>
    <xf numFmtId="0" fontId="16"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6" fillId="0" borderId="10" xfId="0" applyFont="1" applyBorder="1" applyAlignment="1">
      <alignment horizontal="left" vertical="center" wrapText="1"/>
    </xf>
    <xf numFmtId="3" fontId="16" fillId="0" borderId="10" xfId="59" applyNumberFormat="1" applyFont="1" applyBorder="1" applyAlignment="1">
      <alignment horizontal="right" vertical="center" wrapText="1"/>
      <protection/>
    </xf>
    <xf numFmtId="168" fontId="16" fillId="0" borderId="10" xfId="59" applyNumberFormat="1" applyFont="1" applyBorder="1" applyAlignment="1">
      <alignment horizontal="right" vertical="center" wrapText="1"/>
      <protection/>
    </xf>
    <xf numFmtId="171" fontId="4" fillId="0" borderId="10" xfId="42" applyNumberFormat="1" applyFont="1" applyBorder="1" applyAlignment="1">
      <alignment horizontal="right" vertical="center" wrapText="1"/>
    </xf>
    <xf numFmtId="3" fontId="14" fillId="0" borderId="10" xfId="58" applyNumberFormat="1" applyFont="1" applyBorder="1" applyAlignment="1">
      <alignment horizontal="center" vertical="center" wrapText="1"/>
      <protection/>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3" fontId="4" fillId="0" borderId="11" xfId="58" applyNumberFormat="1" applyFont="1" applyBorder="1" applyAlignment="1">
      <alignment horizontal="center" vertical="center" wrapText="1"/>
      <protection/>
    </xf>
    <xf numFmtId="3" fontId="4" fillId="0" borderId="10" xfId="58" applyNumberFormat="1" applyFont="1" applyBorder="1" applyAlignment="1">
      <alignment horizontal="right" vertical="center" wrapText="1"/>
      <protection/>
    </xf>
    <xf numFmtId="3" fontId="4" fillId="0" borderId="12" xfId="58" applyNumberFormat="1" applyFont="1" applyBorder="1" applyAlignment="1">
      <alignment horizontal="right" vertical="center" wrapText="1"/>
      <protection/>
    </xf>
    <xf numFmtId="0" fontId="4" fillId="0" borderId="13" xfId="0" applyFont="1" applyBorder="1" applyAlignment="1">
      <alignment vertical="center" wrapText="1"/>
    </xf>
    <xf numFmtId="3" fontId="4" fillId="0" borderId="10" xfId="59" applyNumberFormat="1" applyFont="1" applyBorder="1" applyAlignment="1">
      <alignment horizontal="right" vertical="center" wrapText="1"/>
      <protection/>
    </xf>
    <xf numFmtId="0" fontId="14" fillId="0" borderId="13" xfId="0" applyFont="1" applyBorder="1" applyAlignment="1">
      <alignment vertical="center" wrapText="1"/>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3" fontId="4" fillId="0" borderId="0" xfId="59" applyNumberFormat="1" applyFont="1" applyBorder="1" applyAlignment="1">
      <alignment horizontal="right" vertical="center" wrapText="1"/>
      <protection/>
    </xf>
    <xf numFmtId="170" fontId="4" fillId="0" borderId="0" xfId="44" applyNumberFormat="1" applyFont="1" applyBorder="1" applyAlignment="1">
      <alignment horizontal="right" vertical="center" wrapText="1"/>
    </xf>
    <xf numFmtId="0" fontId="14" fillId="0" borderId="0" xfId="0" applyFont="1" applyAlignment="1">
      <alignment vertical="center"/>
    </xf>
    <xf numFmtId="0" fontId="13" fillId="0" borderId="13" xfId="0" applyFont="1" applyBorder="1" applyAlignment="1">
      <alignment vertical="center" wrapText="1"/>
    </xf>
    <xf numFmtId="3" fontId="16" fillId="0" borderId="10" xfId="58" applyNumberFormat="1" applyFont="1" applyBorder="1" applyAlignment="1">
      <alignment horizontal="center" vertical="center" wrapText="1"/>
      <protection/>
    </xf>
    <xf numFmtId="3" fontId="4" fillId="0" borderId="10" xfId="58" applyNumberFormat="1" applyFont="1" applyBorder="1" applyAlignment="1">
      <alignment horizontal="center" vertical="center" wrapText="1"/>
      <protection/>
    </xf>
    <xf numFmtId="3" fontId="4" fillId="0" borderId="10" xfId="59" applyNumberFormat="1" applyFont="1" applyBorder="1" applyAlignment="1">
      <alignment horizontal="center" vertical="center" wrapText="1"/>
      <protection/>
    </xf>
    <xf numFmtId="3" fontId="17" fillId="0" borderId="10" xfId="58" applyNumberFormat="1" applyFont="1" applyBorder="1" applyAlignment="1">
      <alignment horizontal="center" vertical="center" wrapText="1"/>
      <protection/>
    </xf>
    <xf numFmtId="3" fontId="4" fillId="0" borderId="10" xfId="58" applyNumberFormat="1" applyFont="1" applyBorder="1" applyAlignment="1">
      <alignment vertical="center" wrapText="1"/>
      <protection/>
    </xf>
    <xf numFmtId="0" fontId="4" fillId="0" borderId="10" xfId="0" applyFont="1" applyBorder="1" applyAlignment="1">
      <alignment vertical="center"/>
    </xf>
    <xf numFmtId="0" fontId="13" fillId="0" borderId="10" xfId="0" applyFont="1" applyBorder="1" applyAlignment="1">
      <alignment horizontal="center" vertical="center"/>
    </xf>
    <xf numFmtId="0" fontId="13" fillId="32" borderId="10" xfId="0" applyFont="1" applyFill="1" applyBorder="1" applyAlignment="1">
      <alignment vertical="center"/>
    </xf>
    <xf numFmtId="0" fontId="13" fillId="0" borderId="10" xfId="0"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xf>
    <xf numFmtId="0" fontId="4" fillId="0" borderId="0" xfId="0" applyFont="1" applyFill="1" applyBorder="1" applyAlignment="1">
      <alignment vertical="center" wrapText="1"/>
    </xf>
    <xf numFmtId="0" fontId="16"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8" fillId="0" borderId="0" xfId="0" applyFont="1" applyAlignment="1">
      <alignment horizontal="left" vertical="center"/>
    </xf>
    <xf numFmtId="170" fontId="0" fillId="0" borderId="0" xfId="0" applyNumberFormat="1" applyFont="1" applyAlignment="1">
      <alignment/>
    </xf>
    <xf numFmtId="170" fontId="60" fillId="0" borderId="10" xfId="42" applyNumberFormat="1" applyFont="1" applyBorder="1" applyAlignment="1">
      <alignment vertical="center"/>
    </xf>
    <xf numFmtId="3" fontId="60" fillId="0" borderId="10" xfId="58" applyNumberFormat="1" applyFont="1" applyBorder="1" applyAlignment="1">
      <alignment horizontal="center" vertical="center" wrapText="1"/>
      <protection/>
    </xf>
    <xf numFmtId="0" fontId="14" fillId="0" borderId="0" xfId="0" applyFont="1" applyBorder="1" applyAlignment="1">
      <alignment/>
    </xf>
    <xf numFmtId="0" fontId="1" fillId="0" borderId="0" xfId="0" applyFont="1" applyBorder="1" applyAlignment="1">
      <alignment/>
    </xf>
    <xf numFmtId="3" fontId="2" fillId="0" borderId="0" xfId="0" applyNumberFormat="1" applyFont="1" applyBorder="1" applyAlignment="1">
      <alignment horizontal="right" vertical="center" wrapText="1"/>
    </xf>
    <xf numFmtId="0" fontId="4" fillId="0" borderId="12" xfId="0" applyFont="1" applyBorder="1" applyAlignment="1">
      <alignment horizontal="center"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2" fillId="0" borderId="0" xfId="0" applyFont="1" applyAlignment="1">
      <alignment horizontal="center"/>
    </xf>
    <xf numFmtId="0" fontId="4" fillId="0" borderId="0" xfId="0" applyFont="1" applyFill="1" applyBorder="1" applyAlignment="1">
      <alignment horizontal="left" vertical="center" wrapText="1"/>
    </xf>
    <xf numFmtId="0" fontId="4" fillId="0" borderId="0" xfId="0" applyFont="1" applyAlignment="1">
      <alignment horizontal="right" vertical="center"/>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14" fillId="0" borderId="11" xfId="0" applyFont="1" applyBorder="1" applyAlignment="1">
      <alignment horizontal="left" vertical="center" wrapText="1"/>
    </xf>
    <xf numFmtId="0" fontId="14" fillId="0" borderId="11" xfId="0" applyFont="1" applyBorder="1" applyAlignment="1">
      <alignment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0" fontId="14" fillId="0" borderId="17" xfId="0" applyFont="1" applyBorder="1" applyAlignment="1">
      <alignment vertical="center" wrapText="1"/>
    </xf>
    <xf numFmtId="0" fontId="4" fillId="0" borderId="18" xfId="0" applyFont="1" applyBorder="1" applyAlignment="1">
      <alignment horizontal="center" vertical="center" wrapText="1"/>
    </xf>
    <xf numFmtId="0" fontId="0" fillId="0" borderId="19" xfId="0" applyFont="1" applyBorder="1" applyAlignment="1">
      <alignment vertical="center"/>
    </xf>
    <xf numFmtId="0" fontId="0" fillId="0" borderId="20" xfId="0" applyFont="1" applyBorder="1" applyAlignment="1">
      <alignment vertical="center"/>
    </xf>
    <xf numFmtId="3" fontId="4" fillId="0" borderId="18" xfId="58" applyNumberFormat="1" applyFont="1" applyBorder="1" applyAlignment="1">
      <alignment horizontal="center" vertical="center" wrapText="1"/>
      <protection/>
    </xf>
    <xf numFmtId="3" fontId="4" fillId="0" borderId="19" xfId="58" applyNumberFormat="1" applyFont="1" applyBorder="1" applyAlignment="1">
      <alignment horizontal="center" vertical="center" wrapText="1"/>
      <protection/>
    </xf>
    <xf numFmtId="3" fontId="4" fillId="0" borderId="20" xfId="58" applyNumberFormat="1" applyFont="1" applyBorder="1" applyAlignment="1">
      <alignment horizontal="center" vertical="center" wrapText="1"/>
      <protection/>
    </xf>
    <xf numFmtId="3" fontId="4" fillId="0" borderId="21" xfId="58" applyNumberFormat="1" applyFont="1" applyBorder="1" applyAlignment="1">
      <alignment horizontal="center" vertical="center" wrapText="1"/>
      <protection/>
    </xf>
    <xf numFmtId="3" fontId="4" fillId="0" borderId="11" xfId="58" applyNumberFormat="1" applyFont="1" applyBorder="1" applyAlignment="1">
      <alignment horizontal="center" vertical="center" wrapText="1"/>
      <protection/>
    </xf>
    <xf numFmtId="0" fontId="8" fillId="0" borderId="0" xfId="0" applyFont="1" applyAlignment="1">
      <alignment horizontal="left"/>
    </xf>
    <xf numFmtId="0" fontId="10" fillId="0" borderId="0" xfId="0" applyFont="1" applyAlignment="1">
      <alignment horizontal="center"/>
    </xf>
    <xf numFmtId="0" fontId="15" fillId="0" borderId="0" xfId="0" applyFont="1" applyAlignment="1">
      <alignment horizontal="center" vertical="center"/>
    </xf>
    <xf numFmtId="0" fontId="8" fillId="0" borderId="0" xfId="0" applyFont="1" applyAlignment="1">
      <alignment horizontal="center" vertical="center" wrapText="1"/>
    </xf>
    <xf numFmtId="3" fontId="2" fillId="0" borderId="10" xfId="0" applyNumberFormat="1" applyFont="1" applyBorder="1" applyAlignment="1">
      <alignment horizontal="right" vertical="center" wrapText="1"/>
    </xf>
    <xf numFmtId="170" fontId="4" fillId="0" borderId="12" xfId="42"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170" fontId="4" fillId="0" borderId="10" xfId="42" applyNumberFormat="1" applyFont="1" applyBorder="1" applyAlignment="1">
      <alignment vertical="center"/>
    </xf>
    <xf numFmtId="170" fontId="4" fillId="0" borderId="10" xfId="42" applyNumberFormat="1" applyFont="1" applyBorder="1" applyAlignment="1">
      <alignment horizontal="center" vertical="center" wrapText="1"/>
    </xf>
    <xf numFmtId="170" fontId="13" fillId="0" borderId="10" xfId="42" applyNumberFormat="1" applyFont="1" applyBorder="1" applyAlignment="1">
      <alignment vertical="center"/>
    </xf>
    <xf numFmtId="170" fontId="4" fillId="0" borderId="18" xfId="42" applyNumberFormat="1" applyFont="1" applyBorder="1" applyAlignment="1">
      <alignment horizontal="right" vertical="center" wrapText="1"/>
    </xf>
    <xf numFmtId="170" fontId="4" fillId="0" borderId="10" xfId="42" applyNumberFormat="1" applyFont="1" applyBorder="1" applyAlignment="1">
      <alignment horizontal="center" vertical="center"/>
    </xf>
    <xf numFmtId="170" fontId="4" fillId="0" borderId="10" xfId="42" applyNumberFormat="1" applyFont="1" applyBorder="1" applyAlignment="1">
      <alignment horizontal="right" vertical="center"/>
    </xf>
    <xf numFmtId="170" fontId="4" fillId="0" borderId="10" xfId="42" applyNumberFormat="1" applyFont="1" applyBorder="1" applyAlignment="1">
      <alignment horizontal="left" vertical="center" wrapText="1"/>
    </xf>
    <xf numFmtId="170" fontId="4" fillId="0" borderId="10" xfId="42" applyNumberFormat="1" applyFont="1" applyBorder="1" applyAlignment="1">
      <alignment vertical="center" wrapText="1"/>
    </xf>
    <xf numFmtId="170" fontId="4" fillId="32" borderId="10" xfId="42" applyNumberFormat="1" applyFont="1" applyFill="1" applyBorder="1" applyAlignment="1">
      <alignment horizontal="right" vertical="center" wrapText="1"/>
    </xf>
    <xf numFmtId="0" fontId="60" fillId="0" borderId="10" xfId="0" applyFont="1" applyBorder="1" applyAlignment="1">
      <alignment vertical="center" wrapText="1"/>
    </xf>
    <xf numFmtId="0" fontId="61" fillId="0" borderId="0" xfId="0" applyFont="1" applyAlignment="1">
      <alignment/>
    </xf>
    <xf numFmtId="3" fontId="40" fillId="0" borderId="10" xfId="58" applyNumberFormat="1" applyFont="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rmal_Sheet1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962025</xdr:colOff>
      <xdr:row>1</xdr:row>
      <xdr:rowOff>0</xdr:rowOff>
    </xdr:from>
    <xdr:to>
      <xdr:col>1</xdr:col>
      <xdr:colOff>962025</xdr:colOff>
      <xdr:row>1</xdr:row>
      <xdr:rowOff>161925</xdr:rowOff>
    </xdr:to>
    <xdr:pic>
      <xdr:nvPicPr>
        <xdr:cNvPr id="1" name="Picture 3" descr="phu 1.jpg"/>
        <xdr:cNvPicPr preferRelativeResize="1">
          <a:picLocks noChangeAspect="1"/>
        </xdr:cNvPicPr>
      </xdr:nvPicPr>
      <xdr:blipFill>
        <a:blip r:embed="rId1"/>
        <a:stretch>
          <a:fillRect/>
        </a:stretch>
      </xdr:blipFill>
      <xdr:spPr>
        <a:xfrm>
          <a:off x="1371600" y="228600"/>
          <a:ext cx="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8"/>
  <sheetViews>
    <sheetView tabSelected="1" zoomScalePageLayoutView="0" workbookViewId="0" topLeftCell="A1">
      <selection activeCell="G394" sqref="G394"/>
    </sheetView>
  </sheetViews>
  <sheetFormatPr defaultColWidth="9.140625" defaultRowHeight="12.75"/>
  <cols>
    <col min="1" max="1" width="6.140625" style="4" customWidth="1"/>
    <col min="2" max="2" width="82.8515625" style="4" customWidth="1"/>
    <col min="3" max="3" width="5.7109375" style="4" customWidth="1"/>
    <col min="4" max="5" width="12.57421875" style="4" customWidth="1"/>
    <col min="6" max="6" width="11.57421875" style="4" bestFit="1" customWidth="1"/>
    <col min="7" max="7" width="21.28125" style="4" customWidth="1"/>
    <col min="8" max="8" width="9.140625" style="4" customWidth="1"/>
    <col min="9" max="9" width="14.00390625" style="4" customWidth="1"/>
    <col min="10" max="16384" width="9.140625" style="4" customWidth="1"/>
  </cols>
  <sheetData>
    <row r="1" spans="1:4" s="14" customFormat="1" ht="18" customHeight="1">
      <c r="A1" s="6" t="s">
        <v>85</v>
      </c>
      <c r="B1" s="10" t="s">
        <v>1</v>
      </c>
      <c r="C1" s="7"/>
      <c r="D1" s="7"/>
    </row>
    <row r="2" spans="1:4" ht="15.75" customHeight="1">
      <c r="A2" s="7"/>
      <c r="B2" s="8" t="s">
        <v>0</v>
      </c>
      <c r="C2" s="7"/>
      <c r="D2" s="7" t="s">
        <v>85</v>
      </c>
    </row>
    <row r="3" spans="1:4" ht="9" customHeight="1">
      <c r="A3" s="9"/>
      <c r="B3" s="99"/>
      <c r="C3" s="99"/>
      <c r="D3" s="99"/>
    </row>
    <row r="4" spans="1:4" ht="15.75" customHeight="1">
      <c r="A4" s="6"/>
      <c r="B4" s="100" t="s">
        <v>430</v>
      </c>
      <c r="C4" s="100"/>
      <c r="D4" s="100"/>
    </row>
    <row r="5" spans="1:4" ht="16.5" customHeight="1">
      <c r="A5" s="6"/>
      <c r="B5" s="99"/>
      <c r="C5" s="99"/>
      <c r="D5" s="99"/>
    </row>
    <row r="6" spans="1:5" ht="28.5" customHeight="1">
      <c r="A6" s="101" t="s">
        <v>95</v>
      </c>
      <c r="B6" s="101"/>
      <c r="C6" s="101"/>
      <c r="D6" s="101"/>
      <c r="E6" s="14"/>
    </row>
    <row r="7" spans="1:5" ht="36.75" customHeight="1">
      <c r="A7" s="102" t="s">
        <v>431</v>
      </c>
      <c r="B7" s="102"/>
      <c r="C7" s="102"/>
      <c r="D7" s="102"/>
      <c r="E7" s="14"/>
    </row>
    <row r="8" spans="1:5" ht="19.5" customHeight="1">
      <c r="A8" s="6" t="s">
        <v>86</v>
      </c>
      <c r="B8" s="6"/>
      <c r="C8" s="7"/>
      <c r="D8" s="7"/>
      <c r="E8" s="14"/>
    </row>
    <row r="9" spans="1:5" s="11" customFormat="1" ht="27.75" customHeight="1">
      <c r="A9" s="25" t="s">
        <v>17</v>
      </c>
      <c r="B9" s="26" t="s">
        <v>18</v>
      </c>
      <c r="C9" s="27" t="s">
        <v>87</v>
      </c>
      <c r="D9" s="28" t="s">
        <v>147</v>
      </c>
      <c r="E9" s="28" t="s">
        <v>148</v>
      </c>
    </row>
    <row r="10" spans="1:5" s="1" customFormat="1" ht="16.5" customHeight="1">
      <c r="A10" s="24" t="s">
        <v>19</v>
      </c>
      <c r="B10" s="73" t="s">
        <v>96</v>
      </c>
      <c r="C10" s="74"/>
      <c r="D10" s="74"/>
      <c r="E10" s="75"/>
    </row>
    <row r="11" spans="1:5" s="1" customFormat="1" ht="16.5" customHeight="1">
      <c r="A11" s="91">
        <v>1</v>
      </c>
      <c r="B11" s="29" t="s">
        <v>206</v>
      </c>
      <c r="C11" s="27" t="s">
        <v>209</v>
      </c>
      <c r="D11" s="30">
        <f>SUM(D12:D15)</f>
        <v>763860.9</v>
      </c>
      <c r="E11" s="30">
        <f>SUM(E12:E15)</f>
        <v>763860.9</v>
      </c>
    </row>
    <row r="12" spans="1:5" s="13" customFormat="1" ht="16.5" customHeight="1">
      <c r="A12" s="92"/>
      <c r="B12" s="16" t="s">
        <v>7</v>
      </c>
      <c r="C12" s="17" t="s">
        <v>82</v>
      </c>
      <c r="D12" s="18">
        <f>1.1*212355</f>
        <v>233590.50000000003</v>
      </c>
      <c r="E12" s="18">
        <f>1.1*212355</f>
        <v>233590.50000000003</v>
      </c>
    </row>
    <row r="13" spans="1:5" s="13" customFormat="1" ht="16.5" customHeight="1">
      <c r="A13" s="92"/>
      <c r="B13" s="16" t="s">
        <v>8</v>
      </c>
      <c r="C13" s="17" t="s">
        <v>82</v>
      </c>
      <c r="D13" s="18">
        <f>1.1*184525</f>
        <v>202977.50000000003</v>
      </c>
      <c r="E13" s="18">
        <f>1.1*184525</f>
        <v>202977.50000000003</v>
      </c>
    </row>
    <row r="14" spans="1:5" s="13" customFormat="1" ht="16.5" customHeight="1">
      <c r="A14" s="92"/>
      <c r="B14" s="16" t="s">
        <v>9</v>
      </c>
      <c r="C14" s="17" t="s">
        <v>82</v>
      </c>
      <c r="D14" s="18">
        <f>1.1*75383</f>
        <v>82921.3</v>
      </c>
      <c r="E14" s="18">
        <f>1.1*75383</f>
        <v>82921.3</v>
      </c>
    </row>
    <row r="15" spans="1:5" s="13" customFormat="1" ht="18.75" customHeight="1">
      <c r="A15" s="93"/>
      <c r="B15" s="16" t="s">
        <v>10</v>
      </c>
      <c r="C15" s="17" t="s">
        <v>82</v>
      </c>
      <c r="D15" s="18">
        <f>1.1*222156</f>
        <v>244371.6</v>
      </c>
      <c r="E15" s="18">
        <f>1.1*222156</f>
        <v>244371.6</v>
      </c>
    </row>
    <row r="16" spans="1:5" s="1" customFormat="1" ht="14.25" customHeight="1">
      <c r="A16" s="91" t="s">
        <v>28</v>
      </c>
      <c r="B16" s="29" t="s">
        <v>207</v>
      </c>
      <c r="C16" s="27" t="s">
        <v>209</v>
      </c>
      <c r="D16" s="30">
        <f>SUM(D17:D20)</f>
        <v>897493.3</v>
      </c>
      <c r="E16" s="30">
        <f>SUM(E17:E20)</f>
        <v>897493.3</v>
      </c>
    </row>
    <row r="17" spans="1:5" s="13" customFormat="1" ht="17.25" customHeight="1">
      <c r="A17" s="92"/>
      <c r="B17" s="16" t="s">
        <v>11</v>
      </c>
      <c r="C17" s="17" t="s">
        <v>82</v>
      </c>
      <c r="D17" s="18">
        <f>1.1*286407</f>
        <v>315047.7</v>
      </c>
      <c r="E17" s="18">
        <f>1.1*286407</f>
        <v>315047.7</v>
      </c>
    </row>
    <row r="18" spans="1:5" s="13" customFormat="1" ht="17.25" customHeight="1">
      <c r="A18" s="92"/>
      <c r="B18" s="16" t="s">
        <v>8</v>
      </c>
      <c r="C18" s="17" t="s">
        <v>82</v>
      </c>
      <c r="D18" s="18">
        <f>1.1*184404</f>
        <v>202844.40000000002</v>
      </c>
      <c r="E18" s="18">
        <f>1.1*184404</f>
        <v>202844.40000000002</v>
      </c>
    </row>
    <row r="19" spans="1:5" s="13" customFormat="1" ht="17.25" customHeight="1">
      <c r="A19" s="92"/>
      <c r="B19" s="16" t="s">
        <v>12</v>
      </c>
      <c r="C19" s="17" t="s">
        <v>82</v>
      </c>
      <c r="D19" s="18">
        <f>1.1*104786</f>
        <v>115264.6</v>
      </c>
      <c r="E19" s="18">
        <f>1.1*104786</f>
        <v>115264.6</v>
      </c>
    </row>
    <row r="20" spans="1:5" s="13" customFormat="1" ht="17.25" customHeight="1">
      <c r="A20" s="93"/>
      <c r="B20" s="16" t="s">
        <v>13</v>
      </c>
      <c r="C20" s="17" t="s">
        <v>82</v>
      </c>
      <c r="D20" s="18">
        <f>1.1*240306</f>
        <v>264336.60000000003</v>
      </c>
      <c r="E20" s="18">
        <f>1.1*240306</f>
        <v>264336.60000000003</v>
      </c>
    </row>
    <row r="21" spans="1:5" s="1" customFormat="1" ht="15.75" customHeight="1">
      <c r="A21" s="91" t="s">
        <v>80</v>
      </c>
      <c r="B21" s="29" t="s">
        <v>208</v>
      </c>
      <c r="C21" s="27" t="s">
        <v>209</v>
      </c>
      <c r="D21" s="31">
        <f>SUM(D22:D25)</f>
        <v>1095.5461</v>
      </c>
      <c r="E21" s="31">
        <f>SUM(E22:E25)</f>
        <v>1095.5461</v>
      </c>
    </row>
    <row r="22" spans="1:5" s="13" customFormat="1" ht="15.75" customHeight="1">
      <c r="A22" s="92"/>
      <c r="B22" s="16" t="s">
        <v>14</v>
      </c>
      <c r="C22" s="17" t="s">
        <v>82</v>
      </c>
      <c r="D22" s="32">
        <f>(360.58*1.1)*1.1</f>
        <v>436.30180000000007</v>
      </c>
      <c r="E22" s="32">
        <f>(360.58*1.1)*1.1</f>
        <v>436.30180000000007</v>
      </c>
    </row>
    <row r="23" spans="1:5" s="13" customFormat="1" ht="15.75" customHeight="1">
      <c r="A23" s="92"/>
      <c r="B23" s="16" t="s">
        <v>8</v>
      </c>
      <c r="C23" s="17" t="s">
        <v>82</v>
      </c>
      <c r="D23" s="32">
        <f>(167.64*1.1)*1.1</f>
        <v>202.8444</v>
      </c>
      <c r="E23" s="32">
        <f>(167.64*1.1)*1.1</f>
        <v>202.8444</v>
      </c>
    </row>
    <row r="24" spans="1:5" s="13" customFormat="1" ht="15.75" customHeight="1">
      <c r="A24" s="92"/>
      <c r="B24" s="16" t="s">
        <v>15</v>
      </c>
      <c r="C24" s="17" t="s">
        <v>82</v>
      </c>
      <c r="D24" s="32">
        <f>(107.91*1.1)*1.1</f>
        <v>130.57110000000003</v>
      </c>
      <c r="E24" s="32">
        <f>(107.91*1.1)*1.1</f>
        <v>130.57110000000003</v>
      </c>
    </row>
    <row r="25" spans="1:5" s="13" customFormat="1" ht="15.75" customHeight="1">
      <c r="A25" s="93"/>
      <c r="B25" s="16" t="s">
        <v>16</v>
      </c>
      <c r="C25" s="17" t="s">
        <v>82</v>
      </c>
      <c r="D25" s="32">
        <f>(269.28*1.1)*1.1</f>
        <v>325.8288</v>
      </c>
      <c r="E25" s="32">
        <f>(269.28*1.1)*1.1</f>
        <v>325.8288</v>
      </c>
    </row>
    <row r="26" spans="1:5" s="13" customFormat="1" ht="32.25" customHeight="1">
      <c r="A26" s="33" t="s">
        <v>20</v>
      </c>
      <c r="B26" s="73" t="s">
        <v>210</v>
      </c>
      <c r="C26" s="74"/>
      <c r="D26" s="74"/>
      <c r="E26" s="75"/>
    </row>
    <row r="27" spans="1:5" s="13" customFormat="1" ht="15.75" customHeight="1">
      <c r="A27" s="94">
        <v>1</v>
      </c>
      <c r="B27" s="34" t="s">
        <v>104</v>
      </c>
      <c r="C27" s="35" t="s">
        <v>89</v>
      </c>
      <c r="D27" s="18">
        <v>2200000</v>
      </c>
      <c r="E27" s="18">
        <v>2200000</v>
      </c>
    </row>
    <row r="28" spans="1:5" s="13" customFormat="1" ht="15.75" customHeight="1">
      <c r="A28" s="95"/>
      <c r="B28" s="34" t="s">
        <v>105</v>
      </c>
      <c r="C28" s="35" t="s">
        <v>89</v>
      </c>
      <c r="D28" s="18">
        <v>2500000</v>
      </c>
      <c r="E28" s="18">
        <v>2500000</v>
      </c>
    </row>
    <row r="29" spans="1:5" s="13" customFormat="1" ht="15.75" customHeight="1">
      <c r="A29" s="96"/>
      <c r="B29" s="16" t="s">
        <v>106</v>
      </c>
      <c r="C29" s="35" t="s">
        <v>89</v>
      </c>
      <c r="D29" s="18">
        <v>2750000</v>
      </c>
      <c r="E29" s="18">
        <v>2750000</v>
      </c>
    </row>
    <row r="30" spans="1:5" s="13" customFormat="1" ht="15.75" customHeight="1">
      <c r="A30" s="97">
        <v>2</v>
      </c>
      <c r="B30" s="16" t="s">
        <v>107</v>
      </c>
      <c r="C30" s="35" t="s">
        <v>89</v>
      </c>
      <c r="D30" s="18">
        <v>2800000</v>
      </c>
      <c r="E30" s="18">
        <v>2800000</v>
      </c>
    </row>
    <row r="31" spans="1:5" s="13" customFormat="1" ht="15.75" customHeight="1">
      <c r="A31" s="98"/>
      <c r="B31" s="16" t="s">
        <v>108</v>
      </c>
      <c r="C31" s="35" t="s">
        <v>89</v>
      </c>
      <c r="D31" s="37">
        <v>3050000</v>
      </c>
      <c r="E31" s="37">
        <v>3050000</v>
      </c>
    </row>
    <row r="32" spans="1:5" s="13" customFormat="1" ht="15.75" customHeight="1">
      <c r="A32" s="36">
        <v>3</v>
      </c>
      <c r="B32" s="16" t="s">
        <v>267</v>
      </c>
      <c r="C32" s="35" t="s">
        <v>89</v>
      </c>
      <c r="D32" s="37">
        <v>3250000</v>
      </c>
      <c r="E32" s="38">
        <v>3250000</v>
      </c>
    </row>
    <row r="33" spans="1:9" s="22" customFormat="1" ht="34.5" customHeight="1">
      <c r="A33" s="28" t="s">
        <v>21</v>
      </c>
      <c r="B33" s="73" t="s">
        <v>270</v>
      </c>
      <c r="C33" s="74"/>
      <c r="D33" s="74"/>
      <c r="E33" s="75"/>
      <c r="F33" s="67"/>
      <c r="G33" s="67"/>
      <c r="H33" s="67"/>
      <c r="I33" s="67"/>
    </row>
    <row r="34" spans="1:9" s="1" customFormat="1" ht="31.5" customHeight="1">
      <c r="A34" s="15">
        <v>1</v>
      </c>
      <c r="B34" s="71" t="s">
        <v>395</v>
      </c>
      <c r="C34" s="70" t="s">
        <v>89</v>
      </c>
      <c r="D34" s="103">
        <v>5650000</v>
      </c>
      <c r="E34" s="103">
        <v>5650000</v>
      </c>
      <c r="F34" s="68"/>
      <c r="G34" s="69"/>
      <c r="H34" s="68"/>
      <c r="I34" s="68"/>
    </row>
    <row r="35" spans="1:9" s="1" customFormat="1" ht="31.5" customHeight="1">
      <c r="A35" s="15">
        <v>2</v>
      </c>
      <c r="B35" s="71" t="s">
        <v>396</v>
      </c>
      <c r="C35" s="70" t="s">
        <v>89</v>
      </c>
      <c r="D35" s="103">
        <v>6160000</v>
      </c>
      <c r="E35" s="103">
        <v>6160000</v>
      </c>
      <c r="F35" s="68"/>
      <c r="G35" s="69"/>
      <c r="H35" s="68"/>
      <c r="I35" s="68"/>
    </row>
    <row r="36" spans="1:9" s="1" customFormat="1" ht="31.5" customHeight="1">
      <c r="A36" s="15">
        <v>3</v>
      </c>
      <c r="B36" s="71" t="s">
        <v>397</v>
      </c>
      <c r="C36" s="70" t="s">
        <v>89</v>
      </c>
      <c r="D36" s="103">
        <v>6450000</v>
      </c>
      <c r="E36" s="103">
        <v>6450000</v>
      </c>
      <c r="F36" s="68"/>
      <c r="G36" s="69"/>
      <c r="H36" s="68"/>
      <c r="I36" s="68"/>
    </row>
    <row r="37" spans="1:9" s="1" customFormat="1" ht="31.5" customHeight="1">
      <c r="A37" s="15">
        <v>4</v>
      </c>
      <c r="B37" s="71" t="s">
        <v>398</v>
      </c>
      <c r="C37" s="70" t="s">
        <v>89</v>
      </c>
      <c r="D37" s="103">
        <v>7000000</v>
      </c>
      <c r="E37" s="103">
        <v>7000000</v>
      </c>
      <c r="F37" s="68"/>
      <c r="G37" s="69"/>
      <c r="H37" s="68"/>
      <c r="I37" s="68"/>
    </row>
    <row r="38" spans="1:9" s="1" customFormat="1" ht="31.5" customHeight="1">
      <c r="A38" s="15">
        <v>5</v>
      </c>
      <c r="B38" s="71" t="s">
        <v>399</v>
      </c>
      <c r="C38" s="70" t="s">
        <v>89</v>
      </c>
      <c r="D38" s="103">
        <v>7150000</v>
      </c>
      <c r="E38" s="103">
        <v>7150000</v>
      </c>
      <c r="F38" s="68"/>
      <c r="G38" s="69"/>
      <c r="H38" s="68"/>
      <c r="I38" s="68"/>
    </row>
    <row r="39" spans="1:9" s="1" customFormat="1" ht="31.5" customHeight="1">
      <c r="A39" s="15">
        <v>6</v>
      </c>
      <c r="B39" s="71" t="s">
        <v>400</v>
      </c>
      <c r="C39" s="70" t="s">
        <v>89</v>
      </c>
      <c r="D39" s="103">
        <v>7880000</v>
      </c>
      <c r="E39" s="103">
        <v>7880000</v>
      </c>
      <c r="F39" s="68"/>
      <c r="G39" s="69"/>
      <c r="H39" s="68"/>
      <c r="I39" s="68"/>
    </row>
    <row r="40" spans="1:9" s="1" customFormat="1" ht="31.5" customHeight="1">
      <c r="A40" s="15">
        <v>7</v>
      </c>
      <c r="B40" s="71" t="s">
        <v>401</v>
      </c>
      <c r="C40" s="70" t="s">
        <v>89</v>
      </c>
      <c r="D40" s="103">
        <v>7700000</v>
      </c>
      <c r="E40" s="103">
        <v>7700000</v>
      </c>
      <c r="F40" s="68"/>
      <c r="G40" s="69"/>
      <c r="H40" s="68"/>
      <c r="I40" s="68"/>
    </row>
    <row r="41" spans="1:9" s="1" customFormat="1" ht="31.5" customHeight="1">
      <c r="A41" s="15">
        <v>8</v>
      </c>
      <c r="B41" s="71" t="s">
        <v>402</v>
      </c>
      <c r="C41" s="70" t="s">
        <v>89</v>
      </c>
      <c r="D41" s="103">
        <v>8350000</v>
      </c>
      <c r="E41" s="103">
        <v>8350000</v>
      </c>
      <c r="F41" s="68"/>
      <c r="G41" s="69"/>
      <c r="H41" s="68"/>
      <c r="I41" s="68"/>
    </row>
    <row r="42" spans="1:9" s="1" customFormat="1" ht="31.5" customHeight="1">
      <c r="A42" s="15">
        <v>9</v>
      </c>
      <c r="B42" s="71" t="s">
        <v>403</v>
      </c>
      <c r="C42" s="70" t="s">
        <v>89</v>
      </c>
      <c r="D42" s="103">
        <v>8550000</v>
      </c>
      <c r="E42" s="103">
        <v>8550000</v>
      </c>
      <c r="F42" s="68"/>
      <c r="G42" s="69"/>
      <c r="H42" s="68"/>
      <c r="I42" s="68"/>
    </row>
    <row r="43" spans="1:9" s="1" customFormat="1" ht="31.5" customHeight="1">
      <c r="A43" s="15">
        <v>10</v>
      </c>
      <c r="B43" s="71" t="s">
        <v>404</v>
      </c>
      <c r="C43" s="70" t="s">
        <v>89</v>
      </c>
      <c r="D43" s="103">
        <v>8660000</v>
      </c>
      <c r="E43" s="103">
        <v>8660000</v>
      </c>
      <c r="F43" s="68"/>
      <c r="G43" s="69"/>
      <c r="H43" s="68"/>
      <c r="I43" s="68"/>
    </row>
    <row r="44" spans="1:9" s="1" customFormat="1" ht="31.5" customHeight="1">
      <c r="A44" s="15">
        <v>11</v>
      </c>
      <c r="B44" s="71" t="s">
        <v>405</v>
      </c>
      <c r="C44" s="70" t="s">
        <v>89</v>
      </c>
      <c r="D44" s="103">
        <v>9000000</v>
      </c>
      <c r="E44" s="103">
        <v>9000000</v>
      </c>
      <c r="F44" s="68"/>
      <c r="G44" s="69"/>
      <c r="H44" s="68"/>
      <c r="I44" s="68"/>
    </row>
    <row r="45" spans="1:9" s="1" customFormat="1" ht="31.5" customHeight="1">
      <c r="A45" s="15">
        <v>12</v>
      </c>
      <c r="B45" s="71" t="s">
        <v>406</v>
      </c>
      <c r="C45" s="70" t="s">
        <v>89</v>
      </c>
      <c r="D45" s="103">
        <v>9750000</v>
      </c>
      <c r="E45" s="103">
        <v>9750000</v>
      </c>
      <c r="F45" s="68"/>
      <c r="G45" s="69"/>
      <c r="H45" s="68"/>
      <c r="I45" s="68"/>
    </row>
    <row r="46" spans="1:9" s="1" customFormat="1" ht="31.5" customHeight="1">
      <c r="A46" s="15">
        <v>13</v>
      </c>
      <c r="B46" s="71" t="s">
        <v>407</v>
      </c>
      <c r="C46" s="70" t="s">
        <v>89</v>
      </c>
      <c r="D46" s="103">
        <v>11350000</v>
      </c>
      <c r="E46" s="103">
        <v>11350000</v>
      </c>
      <c r="F46" s="68"/>
      <c r="G46" s="69"/>
      <c r="H46" s="68"/>
      <c r="I46" s="68"/>
    </row>
    <row r="47" spans="1:9" s="1" customFormat="1" ht="31.5" customHeight="1">
      <c r="A47" s="15">
        <v>14</v>
      </c>
      <c r="B47" s="71" t="s">
        <v>408</v>
      </c>
      <c r="C47" s="70" t="s">
        <v>89</v>
      </c>
      <c r="D47" s="103">
        <v>12450000</v>
      </c>
      <c r="E47" s="103">
        <v>12450000</v>
      </c>
      <c r="F47" s="68"/>
      <c r="G47" s="69"/>
      <c r="H47" s="68"/>
      <c r="I47" s="68"/>
    </row>
    <row r="48" spans="1:9" s="1" customFormat="1" ht="31.5" customHeight="1">
      <c r="A48" s="15">
        <v>15</v>
      </c>
      <c r="B48" s="71" t="s">
        <v>409</v>
      </c>
      <c r="C48" s="70" t="s">
        <v>89</v>
      </c>
      <c r="D48" s="103">
        <v>13500000</v>
      </c>
      <c r="E48" s="103">
        <v>13500000</v>
      </c>
      <c r="F48" s="68"/>
      <c r="G48" s="69"/>
      <c r="H48" s="68"/>
      <c r="I48" s="68"/>
    </row>
    <row r="49" spans="1:9" s="1" customFormat="1" ht="31.5" customHeight="1">
      <c r="A49" s="15">
        <v>16</v>
      </c>
      <c r="B49" s="71" t="s">
        <v>410</v>
      </c>
      <c r="C49" s="70" t="s">
        <v>89</v>
      </c>
      <c r="D49" s="103">
        <v>14000000</v>
      </c>
      <c r="E49" s="103">
        <v>14000000</v>
      </c>
      <c r="F49" s="68"/>
      <c r="G49" s="69"/>
      <c r="H49" s="68"/>
      <c r="I49" s="68"/>
    </row>
    <row r="50" spans="1:9" s="1" customFormat="1" ht="31.5" customHeight="1">
      <c r="A50" s="15">
        <v>17</v>
      </c>
      <c r="B50" s="71" t="s">
        <v>411</v>
      </c>
      <c r="C50" s="70" t="s">
        <v>89</v>
      </c>
      <c r="D50" s="103">
        <v>18500000</v>
      </c>
      <c r="E50" s="103">
        <v>18500000</v>
      </c>
      <c r="F50" s="68"/>
      <c r="G50" s="69"/>
      <c r="H50" s="68"/>
      <c r="I50" s="68"/>
    </row>
    <row r="51" spans="1:9" s="1" customFormat="1" ht="31.5" customHeight="1">
      <c r="A51" s="15">
        <v>18</v>
      </c>
      <c r="B51" s="71" t="s">
        <v>412</v>
      </c>
      <c r="C51" s="70" t="s">
        <v>89</v>
      </c>
      <c r="D51" s="103">
        <v>20550000</v>
      </c>
      <c r="E51" s="103">
        <v>20550000</v>
      </c>
      <c r="F51" s="68"/>
      <c r="G51" s="69"/>
      <c r="H51" s="68"/>
      <c r="I51" s="68"/>
    </row>
    <row r="52" spans="1:9" s="1" customFormat="1" ht="31.5" customHeight="1">
      <c r="A52" s="15">
        <v>19</v>
      </c>
      <c r="B52" s="71" t="s">
        <v>413</v>
      </c>
      <c r="C52" s="70" t="s">
        <v>89</v>
      </c>
      <c r="D52" s="103">
        <v>23800000</v>
      </c>
      <c r="E52" s="103">
        <v>23800000</v>
      </c>
      <c r="F52" s="68"/>
      <c r="G52" s="69"/>
      <c r="H52" s="68"/>
      <c r="I52" s="68"/>
    </row>
    <row r="53" spans="1:9" s="1" customFormat="1" ht="31.5" customHeight="1">
      <c r="A53" s="15">
        <v>20</v>
      </c>
      <c r="B53" s="71" t="s">
        <v>414</v>
      </c>
      <c r="C53" s="70" t="s">
        <v>89</v>
      </c>
      <c r="D53" s="103">
        <v>26200000</v>
      </c>
      <c r="E53" s="103">
        <v>26200000</v>
      </c>
      <c r="F53" s="68"/>
      <c r="G53" s="69"/>
      <c r="H53" s="68"/>
      <c r="I53" s="68"/>
    </row>
    <row r="54" spans="1:9" s="1" customFormat="1" ht="29.25" customHeight="1">
      <c r="A54" s="24" t="s">
        <v>22</v>
      </c>
      <c r="B54" s="87" t="s">
        <v>277</v>
      </c>
      <c r="C54" s="88"/>
      <c r="D54" s="89"/>
      <c r="E54" s="90"/>
      <c r="F54" s="68"/>
      <c r="G54" s="68"/>
      <c r="H54" s="68"/>
      <c r="I54" s="68"/>
    </row>
    <row r="55" spans="1:5" s="1" customFormat="1" ht="29.25" customHeight="1">
      <c r="A55" s="15">
        <v>1</v>
      </c>
      <c r="B55" s="42" t="s">
        <v>278</v>
      </c>
      <c r="C55" s="43" t="s">
        <v>89</v>
      </c>
      <c r="D55" s="103">
        <v>7840000</v>
      </c>
      <c r="E55" s="103">
        <v>7840000</v>
      </c>
    </row>
    <row r="56" spans="1:5" s="1" customFormat="1" ht="29.25" customHeight="1">
      <c r="A56" s="15">
        <v>2</v>
      </c>
      <c r="B56" s="42" t="s">
        <v>279</v>
      </c>
      <c r="C56" s="43" t="s">
        <v>89</v>
      </c>
      <c r="D56" s="103">
        <v>8800000</v>
      </c>
      <c r="E56" s="103">
        <v>8800000</v>
      </c>
    </row>
    <row r="57" spans="1:5" s="1" customFormat="1" ht="29.25" customHeight="1">
      <c r="A57" s="15">
        <v>3</v>
      </c>
      <c r="B57" s="42" t="s">
        <v>280</v>
      </c>
      <c r="C57" s="43" t="s">
        <v>89</v>
      </c>
      <c r="D57" s="103">
        <v>9250000</v>
      </c>
      <c r="E57" s="103">
        <v>9250000</v>
      </c>
    </row>
    <row r="58" spans="1:5" s="1" customFormat="1" ht="29.25" customHeight="1">
      <c r="A58" s="15">
        <v>4</v>
      </c>
      <c r="B58" s="42" t="s">
        <v>281</v>
      </c>
      <c r="C58" s="43" t="s">
        <v>89</v>
      </c>
      <c r="D58" s="103">
        <v>11500000</v>
      </c>
      <c r="E58" s="103">
        <v>11500000</v>
      </c>
    </row>
    <row r="59" spans="1:5" s="1" customFormat="1" ht="28.5" customHeight="1">
      <c r="A59" s="15">
        <v>5</v>
      </c>
      <c r="B59" s="42" t="s">
        <v>282</v>
      </c>
      <c r="C59" s="43" t="s">
        <v>89</v>
      </c>
      <c r="D59" s="103">
        <v>12250000</v>
      </c>
      <c r="E59" s="103">
        <v>12250000</v>
      </c>
    </row>
    <row r="60" spans="1:5" s="1" customFormat="1" ht="28.5" customHeight="1">
      <c r="A60" s="15">
        <v>6</v>
      </c>
      <c r="B60" s="42" t="s">
        <v>283</v>
      </c>
      <c r="C60" s="43" t="s">
        <v>89</v>
      </c>
      <c r="D60" s="103">
        <v>12750000</v>
      </c>
      <c r="E60" s="103">
        <v>12750000</v>
      </c>
    </row>
    <row r="61" spans="1:5" s="1" customFormat="1" ht="28.5" customHeight="1">
      <c r="A61" s="15">
        <v>7</v>
      </c>
      <c r="B61" s="42" t="s">
        <v>284</v>
      </c>
      <c r="C61" s="43" t="s">
        <v>89</v>
      </c>
      <c r="D61" s="103">
        <v>13300000</v>
      </c>
      <c r="E61" s="103">
        <v>13300000</v>
      </c>
    </row>
    <row r="62" spans="1:5" s="22" customFormat="1" ht="32.25" customHeight="1">
      <c r="A62" s="24" t="s">
        <v>27</v>
      </c>
      <c r="B62" s="73" t="s">
        <v>271</v>
      </c>
      <c r="C62" s="84"/>
      <c r="D62" s="84"/>
      <c r="E62" s="85"/>
    </row>
    <row r="63" spans="1:5" s="13" customFormat="1" ht="29.25" customHeight="1">
      <c r="A63" s="15">
        <v>1</v>
      </c>
      <c r="B63" s="72" t="s">
        <v>415</v>
      </c>
      <c r="C63" s="17" t="s">
        <v>89</v>
      </c>
      <c r="D63" s="103">
        <v>7350000</v>
      </c>
      <c r="E63" s="103">
        <v>7350000</v>
      </c>
    </row>
    <row r="64" spans="1:5" s="13" customFormat="1" ht="29.25" customHeight="1">
      <c r="A64" s="15">
        <v>2</v>
      </c>
      <c r="B64" s="72" t="s">
        <v>416</v>
      </c>
      <c r="C64" s="17" t="s">
        <v>89</v>
      </c>
      <c r="D64" s="103">
        <v>8250000</v>
      </c>
      <c r="E64" s="103">
        <v>8250000</v>
      </c>
    </row>
    <row r="65" spans="1:5" s="13" customFormat="1" ht="29.25" customHeight="1">
      <c r="A65" s="15">
        <v>3</v>
      </c>
      <c r="B65" s="72" t="s">
        <v>417</v>
      </c>
      <c r="C65" s="17" t="s">
        <v>89</v>
      </c>
      <c r="D65" s="103">
        <v>8450000</v>
      </c>
      <c r="E65" s="103">
        <v>8450000</v>
      </c>
    </row>
    <row r="66" spans="1:5" s="13" customFormat="1" ht="29.25" customHeight="1">
      <c r="A66" s="15">
        <v>4</v>
      </c>
      <c r="B66" s="72" t="s">
        <v>418</v>
      </c>
      <c r="C66" s="17" t="s">
        <v>89</v>
      </c>
      <c r="D66" s="103">
        <v>8700000</v>
      </c>
      <c r="E66" s="103">
        <v>8700000</v>
      </c>
    </row>
    <row r="67" spans="1:5" s="13" customFormat="1" ht="29.25" customHeight="1">
      <c r="A67" s="15">
        <v>5</v>
      </c>
      <c r="B67" s="72" t="s">
        <v>419</v>
      </c>
      <c r="C67" s="17" t="s">
        <v>89</v>
      </c>
      <c r="D67" s="103">
        <v>9350000</v>
      </c>
      <c r="E67" s="103">
        <v>9350000</v>
      </c>
    </row>
    <row r="68" spans="1:5" s="13" customFormat="1" ht="29.25" customHeight="1">
      <c r="A68" s="15">
        <v>6</v>
      </c>
      <c r="B68" s="72" t="s">
        <v>420</v>
      </c>
      <c r="C68" s="17" t="s">
        <v>89</v>
      </c>
      <c r="D68" s="103">
        <v>10250000</v>
      </c>
      <c r="E68" s="103">
        <v>10250000</v>
      </c>
    </row>
    <row r="69" spans="1:5" s="13" customFormat="1" ht="29.25" customHeight="1">
      <c r="A69" s="15">
        <v>7</v>
      </c>
      <c r="B69" s="72" t="s">
        <v>421</v>
      </c>
      <c r="C69" s="17" t="s">
        <v>89</v>
      </c>
      <c r="D69" s="103">
        <v>12350000</v>
      </c>
      <c r="E69" s="103">
        <v>12350000</v>
      </c>
    </row>
    <row r="70" spans="1:5" s="13" customFormat="1" ht="29.25" customHeight="1">
      <c r="A70" s="15">
        <v>8</v>
      </c>
      <c r="B70" s="72" t="s">
        <v>422</v>
      </c>
      <c r="C70" s="17" t="s">
        <v>89</v>
      </c>
      <c r="D70" s="103">
        <v>12900000</v>
      </c>
      <c r="E70" s="103">
        <v>12900000</v>
      </c>
    </row>
    <row r="71" spans="1:5" s="13" customFormat="1" ht="29.25" customHeight="1">
      <c r="A71" s="15">
        <v>9</v>
      </c>
      <c r="B71" s="72" t="s">
        <v>423</v>
      </c>
      <c r="C71" s="17" t="s">
        <v>89</v>
      </c>
      <c r="D71" s="103">
        <v>13650000</v>
      </c>
      <c r="E71" s="103">
        <v>13650000</v>
      </c>
    </row>
    <row r="72" spans="1:5" s="13" customFormat="1" ht="29.25" customHeight="1">
      <c r="A72" s="15">
        <v>10</v>
      </c>
      <c r="B72" s="72" t="s">
        <v>424</v>
      </c>
      <c r="C72" s="17" t="s">
        <v>89</v>
      </c>
      <c r="D72" s="103">
        <v>17450000</v>
      </c>
      <c r="E72" s="103">
        <v>17450000</v>
      </c>
    </row>
    <row r="73" spans="1:5" s="13" customFormat="1" ht="29.25" customHeight="1">
      <c r="A73" s="15">
        <v>11</v>
      </c>
      <c r="B73" s="72" t="s">
        <v>425</v>
      </c>
      <c r="C73" s="17" t="s">
        <v>89</v>
      </c>
      <c r="D73" s="103">
        <v>19200000</v>
      </c>
      <c r="E73" s="103">
        <v>19200000</v>
      </c>
    </row>
    <row r="74" spans="1:5" s="13" customFormat="1" ht="29.25" customHeight="1">
      <c r="A74" s="15">
        <v>12</v>
      </c>
      <c r="B74" s="72" t="s">
        <v>426</v>
      </c>
      <c r="C74" s="17" t="s">
        <v>89</v>
      </c>
      <c r="D74" s="103">
        <v>21700000</v>
      </c>
      <c r="E74" s="103">
        <v>21700000</v>
      </c>
    </row>
    <row r="75" spans="1:5" s="13" customFormat="1" ht="29.25" customHeight="1">
      <c r="A75" s="15">
        <v>13</v>
      </c>
      <c r="B75" s="71" t="s">
        <v>427</v>
      </c>
      <c r="C75" s="70" t="s">
        <v>89</v>
      </c>
      <c r="D75" s="103">
        <v>24200000</v>
      </c>
      <c r="E75" s="103">
        <v>24200000</v>
      </c>
    </row>
    <row r="76" spans="1:5" s="13" customFormat="1" ht="33" customHeight="1">
      <c r="A76" s="15">
        <v>14</v>
      </c>
      <c r="B76" s="71" t="s">
        <v>428</v>
      </c>
      <c r="C76" s="70" t="s">
        <v>89</v>
      </c>
      <c r="D76" s="103">
        <v>25900000</v>
      </c>
      <c r="E76" s="103">
        <v>25900000</v>
      </c>
    </row>
    <row r="77" spans="1:5" s="22" customFormat="1" ht="31.5" customHeight="1">
      <c r="A77" s="28" t="s">
        <v>77</v>
      </c>
      <c r="B77" s="86" t="s">
        <v>272</v>
      </c>
      <c r="C77" s="74"/>
      <c r="D77" s="74"/>
      <c r="E77" s="80"/>
    </row>
    <row r="78" spans="1:7" s="1" customFormat="1" ht="27.75" customHeight="1">
      <c r="A78" s="15">
        <v>1</v>
      </c>
      <c r="B78" s="34" t="s">
        <v>356</v>
      </c>
      <c r="C78" s="17" t="s">
        <v>89</v>
      </c>
      <c r="D78" s="104">
        <v>5170000</v>
      </c>
      <c r="E78" s="104">
        <v>5170000</v>
      </c>
      <c r="G78" s="23"/>
    </row>
    <row r="79" spans="1:7" s="1" customFormat="1" ht="27.75" customHeight="1">
      <c r="A79" s="15">
        <v>2</v>
      </c>
      <c r="B79" s="34" t="s">
        <v>357</v>
      </c>
      <c r="C79" s="17" t="s">
        <v>89</v>
      </c>
      <c r="D79" s="104">
        <v>5670000</v>
      </c>
      <c r="E79" s="104">
        <v>5670000</v>
      </c>
      <c r="G79" s="23"/>
    </row>
    <row r="80" spans="1:7" s="1" customFormat="1" ht="27.75" customHeight="1">
      <c r="A80" s="15">
        <v>3</v>
      </c>
      <c r="B80" s="34" t="s">
        <v>358</v>
      </c>
      <c r="C80" s="17" t="s">
        <v>89</v>
      </c>
      <c r="D80" s="104">
        <v>6350000</v>
      </c>
      <c r="E80" s="104">
        <v>6350000</v>
      </c>
      <c r="G80" s="23"/>
    </row>
    <row r="81" spans="1:7" s="1" customFormat="1" ht="27.75" customHeight="1">
      <c r="A81" s="15">
        <v>4</v>
      </c>
      <c r="B81" s="34" t="s">
        <v>359</v>
      </c>
      <c r="C81" s="17" t="s">
        <v>89</v>
      </c>
      <c r="D81" s="104">
        <v>7370000</v>
      </c>
      <c r="E81" s="104">
        <v>7370000</v>
      </c>
      <c r="G81" s="23"/>
    </row>
    <row r="82" spans="1:7" s="1" customFormat="1" ht="27.75" customHeight="1">
      <c r="A82" s="15">
        <v>5</v>
      </c>
      <c r="B82" s="39" t="s">
        <v>360</v>
      </c>
      <c r="C82" s="17" t="s">
        <v>89</v>
      </c>
      <c r="D82" s="40">
        <v>8250000</v>
      </c>
      <c r="E82" s="40">
        <v>8250000</v>
      </c>
      <c r="G82" s="23"/>
    </row>
    <row r="83" spans="1:7" s="1" customFormat="1" ht="27.75" customHeight="1">
      <c r="A83" s="15">
        <v>6</v>
      </c>
      <c r="B83" s="39" t="s">
        <v>363</v>
      </c>
      <c r="C83" s="17" t="s">
        <v>89</v>
      </c>
      <c r="D83" s="40">
        <v>8500000</v>
      </c>
      <c r="E83" s="40">
        <v>8500000</v>
      </c>
      <c r="G83" s="23"/>
    </row>
    <row r="84" spans="1:7" s="1" customFormat="1" ht="27.75" customHeight="1">
      <c r="A84" s="15">
        <v>7</v>
      </c>
      <c r="B84" s="39" t="s">
        <v>361</v>
      </c>
      <c r="C84" s="17" t="s">
        <v>89</v>
      </c>
      <c r="D84" s="18">
        <v>8690000</v>
      </c>
      <c r="E84" s="18">
        <v>8690000</v>
      </c>
      <c r="G84" s="23"/>
    </row>
    <row r="85" spans="1:7" s="1" customFormat="1" ht="27.75" customHeight="1">
      <c r="A85" s="15">
        <v>8</v>
      </c>
      <c r="B85" s="39" t="s">
        <v>362</v>
      </c>
      <c r="C85" s="17" t="s">
        <v>89</v>
      </c>
      <c r="D85" s="40">
        <v>9500000</v>
      </c>
      <c r="E85" s="40">
        <v>9500000</v>
      </c>
      <c r="G85" s="23"/>
    </row>
    <row r="86" spans="1:7" s="1" customFormat="1" ht="27.75" customHeight="1">
      <c r="A86" s="15">
        <v>9</v>
      </c>
      <c r="B86" s="39" t="s">
        <v>364</v>
      </c>
      <c r="C86" s="17" t="s">
        <v>89</v>
      </c>
      <c r="D86" s="40">
        <v>10780000</v>
      </c>
      <c r="E86" s="40">
        <v>10780000</v>
      </c>
      <c r="G86" s="23"/>
    </row>
    <row r="87" spans="1:7" s="1" customFormat="1" ht="27.75" customHeight="1">
      <c r="A87" s="15">
        <v>10</v>
      </c>
      <c r="B87" s="39" t="s">
        <v>365</v>
      </c>
      <c r="C87" s="17" t="s">
        <v>89</v>
      </c>
      <c r="D87" s="40">
        <v>12980000</v>
      </c>
      <c r="E87" s="40">
        <v>12980000</v>
      </c>
      <c r="G87" s="23"/>
    </row>
    <row r="88" spans="1:7" s="1" customFormat="1" ht="27.75" customHeight="1">
      <c r="A88" s="15">
        <v>11</v>
      </c>
      <c r="B88" s="39" t="s">
        <v>366</v>
      </c>
      <c r="C88" s="17" t="s">
        <v>89</v>
      </c>
      <c r="D88" s="40">
        <v>13420000</v>
      </c>
      <c r="E88" s="40">
        <v>13420000</v>
      </c>
      <c r="G88" s="23"/>
    </row>
    <row r="89" spans="1:7" s="1" customFormat="1" ht="27.75" customHeight="1">
      <c r="A89" s="15">
        <v>12</v>
      </c>
      <c r="B89" s="39" t="s">
        <v>367</v>
      </c>
      <c r="C89" s="17" t="s">
        <v>89</v>
      </c>
      <c r="D89" s="40">
        <v>13750000</v>
      </c>
      <c r="E89" s="40">
        <v>13750000</v>
      </c>
      <c r="G89" s="23"/>
    </row>
    <row r="90" spans="1:7" s="1" customFormat="1" ht="27.75" customHeight="1">
      <c r="A90" s="15">
        <v>13</v>
      </c>
      <c r="B90" s="39" t="s">
        <v>368</v>
      </c>
      <c r="C90" s="17" t="s">
        <v>89</v>
      </c>
      <c r="D90" s="40">
        <v>14520000</v>
      </c>
      <c r="E90" s="40">
        <v>14520000</v>
      </c>
      <c r="G90" s="23"/>
    </row>
    <row r="91" spans="1:5" s="22" customFormat="1" ht="30.75" customHeight="1">
      <c r="A91" s="28" t="s">
        <v>78</v>
      </c>
      <c r="B91" s="73" t="s">
        <v>273</v>
      </c>
      <c r="C91" s="74"/>
      <c r="D91" s="74"/>
      <c r="E91" s="75"/>
    </row>
    <row r="92" spans="1:5" s="1" customFormat="1" ht="27.75" customHeight="1">
      <c r="A92" s="15">
        <v>1</v>
      </c>
      <c r="B92" s="34" t="s">
        <v>385</v>
      </c>
      <c r="C92" s="17" t="s">
        <v>89</v>
      </c>
      <c r="D92" s="103">
        <v>9150000</v>
      </c>
      <c r="E92" s="103">
        <v>9150000</v>
      </c>
    </row>
    <row r="93" spans="1:5" s="1" customFormat="1" ht="27.75" customHeight="1">
      <c r="A93" s="15">
        <v>2</v>
      </c>
      <c r="B93" s="39" t="s">
        <v>386</v>
      </c>
      <c r="C93" s="17" t="s">
        <v>89</v>
      </c>
      <c r="D93" s="103">
        <v>9650000</v>
      </c>
      <c r="E93" s="103">
        <v>9650000</v>
      </c>
    </row>
    <row r="94" spans="1:5" s="1" customFormat="1" ht="27.75" customHeight="1">
      <c r="A94" s="15">
        <v>3</v>
      </c>
      <c r="B94" s="39" t="s">
        <v>387</v>
      </c>
      <c r="C94" s="17" t="s">
        <v>89</v>
      </c>
      <c r="D94" s="103">
        <v>9800000</v>
      </c>
      <c r="E94" s="103">
        <v>9800000</v>
      </c>
    </row>
    <row r="95" spans="1:5" s="1" customFormat="1" ht="27.75" customHeight="1">
      <c r="A95" s="15">
        <v>4</v>
      </c>
      <c r="B95" s="39" t="s">
        <v>388</v>
      </c>
      <c r="C95" s="17" t="s">
        <v>89</v>
      </c>
      <c r="D95" s="103">
        <v>10500000</v>
      </c>
      <c r="E95" s="103">
        <v>10500000</v>
      </c>
    </row>
    <row r="96" spans="1:5" s="1" customFormat="1" ht="27.75" customHeight="1">
      <c r="A96" s="15">
        <v>5</v>
      </c>
      <c r="B96" s="39" t="s">
        <v>389</v>
      </c>
      <c r="C96" s="17" t="s">
        <v>89</v>
      </c>
      <c r="D96" s="103">
        <v>11450000</v>
      </c>
      <c r="E96" s="103">
        <v>11450000</v>
      </c>
    </row>
    <row r="97" spans="1:5" s="1" customFormat="1" ht="27.75" customHeight="1">
      <c r="A97" s="15">
        <v>6</v>
      </c>
      <c r="B97" s="39" t="s">
        <v>390</v>
      </c>
      <c r="C97" s="17" t="s">
        <v>89</v>
      </c>
      <c r="D97" s="103">
        <v>12900000</v>
      </c>
      <c r="E97" s="103">
        <v>12900000</v>
      </c>
    </row>
    <row r="98" spans="1:5" s="1" customFormat="1" ht="27.75" customHeight="1">
      <c r="A98" s="15">
        <v>7</v>
      </c>
      <c r="B98" s="39" t="s">
        <v>391</v>
      </c>
      <c r="C98" s="17" t="s">
        <v>89</v>
      </c>
      <c r="D98" s="103">
        <v>14450000</v>
      </c>
      <c r="E98" s="103">
        <v>14450000</v>
      </c>
    </row>
    <row r="99" spans="1:5" s="1" customFormat="1" ht="27.75" customHeight="1">
      <c r="A99" s="15">
        <v>8</v>
      </c>
      <c r="B99" s="39" t="s">
        <v>392</v>
      </c>
      <c r="C99" s="17" t="s">
        <v>89</v>
      </c>
      <c r="D99" s="103">
        <v>15250000</v>
      </c>
      <c r="E99" s="103">
        <v>15250000</v>
      </c>
    </row>
    <row r="100" spans="1:5" s="1" customFormat="1" ht="27.75" customHeight="1">
      <c r="A100" s="15">
        <v>9</v>
      </c>
      <c r="B100" s="39" t="s">
        <v>393</v>
      </c>
      <c r="C100" s="17" t="s">
        <v>89</v>
      </c>
      <c r="D100" s="103">
        <v>15900000</v>
      </c>
      <c r="E100" s="103">
        <v>15900000</v>
      </c>
    </row>
    <row r="101" spans="1:5" s="1" customFormat="1" ht="27.75" customHeight="1">
      <c r="A101" s="15">
        <v>10</v>
      </c>
      <c r="B101" s="39" t="s">
        <v>394</v>
      </c>
      <c r="C101" s="17" t="s">
        <v>89</v>
      </c>
      <c r="D101" s="103">
        <v>16800000</v>
      </c>
      <c r="E101" s="103">
        <v>16800000</v>
      </c>
    </row>
    <row r="102" spans="1:5" s="1" customFormat="1" ht="27.75" customHeight="1">
      <c r="A102" s="15">
        <v>11</v>
      </c>
      <c r="B102" s="39" t="s">
        <v>383</v>
      </c>
      <c r="C102" s="17" t="s">
        <v>89</v>
      </c>
      <c r="D102" s="103">
        <v>19500000</v>
      </c>
      <c r="E102" s="103">
        <v>19500000</v>
      </c>
    </row>
    <row r="103" spans="1:5" s="1" customFormat="1" ht="27.75" customHeight="1">
      <c r="A103" s="15">
        <v>12</v>
      </c>
      <c r="B103" s="39" t="s">
        <v>384</v>
      </c>
      <c r="C103" s="17" t="s">
        <v>89</v>
      </c>
      <c r="D103" s="103">
        <v>22400000</v>
      </c>
      <c r="E103" s="103">
        <v>22400000</v>
      </c>
    </row>
    <row r="104" spans="1:5" s="1" customFormat="1" ht="31.5" customHeight="1">
      <c r="A104" s="41" t="s">
        <v>81</v>
      </c>
      <c r="B104" s="73" t="s">
        <v>285</v>
      </c>
      <c r="C104" s="74"/>
      <c r="D104" s="74"/>
      <c r="E104" s="80"/>
    </row>
    <row r="105" spans="1:7" s="1" customFormat="1" ht="27.75" customHeight="1">
      <c r="A105" s="15">
        <v>1</v>
      </c>
      <c r="B105" s="34" t="s">
        <v>296</v>
      </c>
      <c r="C105" s="17" t="s">
        <v>89</v>
      </c>
      <c r="D105" s="40">
        <v>6800000</v>
      </c>
      <c r="E105" s="40">
        <v>6800000</v>
      </c>
      <c r="F105" s="44"/>
      <c r="G105" s="44"/>
    </row>
    <row r="106" spans="1:7" s="1" customFormat="1" ht="27.75" customHeight="1">
      <c r="A106" s="15">
        <v>2</v>
      </c>
      <c r="B106" s="34" t="s">
        <v>286</v>
      </c>
      <c r="C106" s="17" t="s">
        <v>89</v>
      </c>
      <c r="D106" s="40">
        <v>7500000</v>
      </c>
      <c r="E106" s="40">
        <v>7500000</v>
      </c>
      <c r="F106" s="44"/>
      <c r="G106" s="44"/>
    </row>
    <row r="107" spans="1:7" s="1" customFormat="1" ht="27.75" customHeight="1">
      <c r="A107" s="15">
        <v>3</v>
      </c>
      <c r="B107" s="39" t="s">
        <v>287</v>
      </c>
      <c r="C107" s="17" t="s">
        <v>89</v>
      </c>
      <c r="D107" s="40">
        <v>7950000</v>
      </c>
      <c r="E107" s="40">
        <v>7950000</v>
      </c>
      <c r="F107" s="45"/>
      <c r="G107" s="45"/>
    </row>
    <row r="108" spans="1:7" s="1" customFormat="1" ht="27.75" customHeight="1">
      <c r="A108" s="15">
        <v>4</v>
      </c>
      <c r="B108" s="39" t="s">
        <v>288</v>
      </c>
      <c r="C108" s="17" t="s">
        <v>89</v>
      </c>
      <c r="D108" s="40">
        <v>8050000</v>
      </c>
      <c r="E108" s="40">
        <v>8050000</v>
      </c>
      <c r="F108" s="44"/>
      <c r="G108" s="44"/>
    </row>
    <row r="109" spans="1:7" s="1" customFormat="1" ht="27.75" customHeight="1">
      <c r="A109" s="15">
        <v>5</v>
      </c>
      <c r="B109" s="39" t="s">
        <v>289</v>
      </c>
      <c r="C109" s="17" t="s">
        <v>89</v>
      </c>
      <c r="D109" s="40">
        <v>8650000</v>
      </c>
      <c r="E109" s="40">
        <v>8650000</v>
      </c>
      <c r="F109" s="44"/>
      <c r="G109" s="44"/>
    </row>
    <row r="110" spans="1:7" s="1" customFormat="1" ht="27.75" customHeight="1">
      <c r="A110" s="15">
        <v>6</v>
      </c>
      <c r="B110" s="39" t="s">
        <v>290</v>
      </c>
      <c r="C110" s="17" t="s">
        <v>89</v>
      </c>
      <c r="D110" s="40">
        <v>9450000</v>
      </c>
      <c r="E110" s="40">
        <v>9450000</v>
      </c>
      <c r="F110" s="44"/>
      <c r="G110" s="44"/>
    </row>
    <row r="111" spans="1:7" s="1" customFormat="1" ht="27.75" customHeight="1">
      <c r="A111" s="15">
        <v>7</v>
      </c>
      <c r="B111" s="39" t="s">
        <v>291</v>
      </c>
      <c r="C111" s="17" t="s">
        <v>89</v>
      </c>
      <c r="D111" s="40">
        <v>10650000</v>
      </c>
      <c r="E111" s="40">
        <v>10650000</v>
      </c>
      <c r="F111" s="44"/>
      <c r="G111" s="44"/>
    </row>
    <row r="112" spans="1:7" s="1" customFormat="1" ht="27.75" customHeight="1">
      <c r="A112" s="15">
        <v>8</v>
      </c>
      <c r="B112" s="39" t="s">
        <v>292</v>
      </c>
      <c r="C112" s="17" t="s">
        <v>89</v>
      </c>
      <c r="D112" s="40">
        <v>11900000</v>
      </c>
      <c r="E112" s="40">
        <v>11900000</v>
      </c>
      <c r="F112" s="44"/>
      <c r="G112" s="44"/>
    </row>
    <row r="113" spans="1:5" s="1" customFormat="1" ht="27.75" customHeight="1">
      <c r="A113" s="15">
        <v>9</v>
      </c>
      <c r="B113" s="39" t="s">
        <v>293</v>
      </c>
      <c r="C113" s="17" t="s">
        <v>89</v>
      </c>
      <c r="D113" s="40">
        <v>12550000</v>
      </c>
      <c r="E113" s="40">
        <v>12550000</v>
      </c>
    </row>
    <row r="114" spans="1:5" s="1" customFormat="1" ht="27.75" customHeight="1">
      <c r="A114" s="15">
        <v>10</v>
      </c>
      <c r="B114" s="39" t="s">
        <v>294</v>
      </c>
      <c r="C114" s="17" t="s">
        <v>89</v>
      </c>
      <c r="D114" s="40">
        <v>13150000</v>
      </c>
      <c r="E114" s="40">
        <v>13150000</v>
      </c>
    </row>
    <row r="115" spans="1:5" s="1" customFormat="1" ht="27.75" customHeight="1">
      <c r="A115" s="15">
        <v>11</v>
      </c>
      <c r="B115" s="39" t="s">
        <v>295</v>
      </c>
      <c r="C115" s="17" t="s">
        <v>89</v>
      </c>
      <c r="D115" s="40">
        <v>13600000</v>
      </c>
      <c r="E115" s="40">
        <v>13600000</v>
      </c>
    </row>
    <row r="116" spans="1:5" s="46" customFormat="1" ht="30.75" customHeight="1">
      <c r="A116" s="28" t="s">
        <v>90</v>
      </c>
      <c r="B116" s="73" t="s">
        <v>274</v>
      </c>
      <c r="C116" s="74"/>
      <c r="D116" s="74"/>
      <c r="E116" s="75"/>
    </row>
    <row r="117" spans="1:5" s="1" customFormat="1" ht="18.75" customHeight="1">
      <c r="A117" s="17">
        <v>1</v>
      </c>
      <c r="B117" s="16" t="s">
        <v>214</v>
      </c>
      <c r="C117" s="17" t="s">
        <v>89</v>
      </c>
      <c r="D117" s="105">
        <v>10340000</v>
      </c>
      <c r="E117" s="105">
        <v>10340000</v>
      </c>
    </row>
    <row r="118" spans="1:5" s="1" customFormat="1" ht="18.75" customHeight="1">
      <c r="A118" s="17">
        <v>2</v>
      </c>
      <c r="B118" s="16" t="s">
        <v>215</v>
      </c>
      <c r="C118" s="17" t="s">
        <v>89</v>
      </c>
      <c r="D118" s="105">
        <v>11440000</v>
      </c>
      <c r="E118" s="105">
        <v>11440000</v>
      </c>
    </row>
    <row r="119" spans="1:5" s="1" customFormat="1" ht="18.75" customHeight="1">
      <c r="A119" s="17">
        <v>3</v>
      </c>
      <c r="B119" s="16" t="s">
        <v>216</v>
      </c>
      <c r="C119" s="17" t="s">
        <v>89</v>
      </c>
      <c r="D119" s="105">
        <v>7800000</v>
      </c>
      <c r="E119" s="105">
        <v>7800000</v>
      </c>
    </row>
    <row r="120" spans="1:5" s="1" customFormat="1" ht="18.75" customHeight="1">
      <c r="A120" s="17">
        <v>4</v>
      </c>
      <c r="B120" s="16" t="s">
        <v>217</v>
      </c>
      <c r="C120" s="17" t="s">
        <v>89</v>
      </c>
      <c r="D120" s="105">
        <v>8800000</v>
      </c>
      <c r="E120" s="105">
        <v>8800000</v>
      </c>
    </row>
    <row r="121" spans="1:5" s="1" customFormat="1" ht="18.75" customHeight="1">
      <c r="A121" s="17">
        <v>5</v>
      </c>
      <c r="B121" s="16" t="s">
        <v>218</v>
      </c>
      <c r="C121" s="17" t="s">
        <v>89</v>
      </c>
      <c r="D121" s="105">
        <v>10560000</v>
      </c>
      <c r="E121" s="105">
        <v>10560000</v>
      </c>
    </row>
    <row r="122" spans="1:5" s="1" customFormat="1" ht="18.75" customHeight="1">
      <c r="A122" s="17">
        <v>6</v>
      </c>
      <c r="B122" s="16" t="s">
        <v>219</v>
      </c>
      <c r="C122" s="17" t="s">
        <v>89</v>
      </c>
      <c r="D122" s="105">
        <v>11550000</v>
      </c>
      <c r="E122" s="105">
        <v>11550000</v>
      </c>
    </row>
    <row r="123" spans="1:5" s="1" customFormat="1" ht="18.75" customHeight="1">
      <c r="A123" s="17">
        <v>7</v>
      </c>
      <c r="B123" s="16" t="s">
        <v>220</v>
      </c>
      <c r="C123" s="17" t="s">
        <v>89</v>
      </c>
      <c r="D123" s="105">
        <v>11990000</v>
      </c>
      <c r="E123" s="105">
        <v>11990000</v>
      </c>
    </row>
    <row r="124" spans="1:5" s="1" customFormat="1" ht="18.75" customHeight="1">
      <c r="A124" s="17">
        <v>8</v>
      </c>
      <c r="B124" s="16" t="s">
        <v>221</v>
      </c>
      <c r="C124" s="17" t="s">
        <v>89</v>
      </c>
      <c r="D124" s="105">
        <v>12540000</v>
      </c>
      <c r="E124" s="105">
        <v>12540000</v>
      </c>
    </row>
    <row r="125" spans="1:5" s="1" customFormat="1" ht="18.75" customHeight="1">
      <c r="A125" s="17">
        <v>9</v>
      </c>
      <c r="B125" s="16" t="s">
        <v>222</v>
      </c>
      <c r="C125" s="17" t="s">
        <v>89</v>
      </c>
      <c r="D125" s="105">
        <v>8360000</v>
      </c>
      <c r="E125" s="105">
        <v>8360000</v>
      </c>
    </row>
    <row r="126" spans="1:5" s="1" customFormat="1" ht="18.75" customHeight="1">
      <c r="A126" s="17">
        <v>10</v>
      </c>
      <c r="B126" s="16" t="s">
        <v>223</v>
      </c>
      <c r="C126" s="17" t="s">
        <v>89</v>
      </c>
      <c r="D126" s="105">
        <v>9130000</v>
      </c>
      <c r="E126" s="105">
        <v>9130000</v>
      </c>
    </row>
    <row r="127" spans="1:5" s="1" customFormat="1" ht="18.75" customHeight="1">
      <c r="A127" s="17">
        <v>11</v>
      </c>
      <c r="B127" s="16" t="s">
        <v>224</v>
      </c>
      <c r="C127" s="17" t="s">
        <v>89</v>
      </c>
      <c r="D127" s="105">
        <v>8470000</v>
      </c>
      <c r="E127" s="105">
        <v>8470000</v>
      </c>
    </row>
    <row r="128" spans="1:5" s="1" customFormat="1" ht="18.75" customHeight="1">
      <c r="A128" s="17">
        <v>12</v>
      </c>
      <c r="B128" s="16" t="s">
        <v>225</v>
      </c>
      <c r="C128" s="17" t="s">
        <v>89</v>
      </c>
      <c r="D128" s="105">
        <v>9240000</v>
      </c>
      <c r="E128" s="105">
        <v>9240000</v>
      </c>
    </row>
    <row r="129" spans="1:5" s="1" customFormat="1" ht="18.75" customHeight="1">
      <c r="A129" s="17">
        <v>13</v>
      </c>
      <c r="B129" s="16" t="s">
        <v>226</v>
      </c>
      <c r="C129" s="17" t="s">
        <v>89</v>
      </c>
      <c r="D129" s="105">
        <v>8580000</v>
      </c>
      <c r="E129" s="105">
        <v>8580000</v>
      </c>
    </row>
    <row r="130" spans="1:5" s="1" customFormat="1" ht="18.75" customHeight="1">
      <c r="A130" s="17">
        <v>14</v>
      </c>
      <c r="B130" s="16" t="s">
        <v>227</v>
      </c>
      <c r="C130" s="17" t="s">
        <v>89</v>
      </c>
      <c r="D130" s="105">
        <v>9350000</v>
      </c>
      <c r="E130" s="105">
        <v>9350000</v>
      </c>
    </row>
    <row r="131" spans="1:5" s="1" customFormat="1" ht="18.75" customHeight="1">
      <c r="A131" s="17">
        <v>15</v>
      </c>
      <c r="B131" s="16" t="s">
        <v>228</v>
      </c>
      <c r="C131" s="17" t="s">
        <v>89</v>
      </c>
      <c r="D131" s="105">
        <v>8800000</v>
      </c>
      <c r="E131" s="105">
        <v>8800000</v>
      </c>
    </row>
    <row r="132" spans="1:5" s="1" customFormat="1" ht="18.75" customHeight="1">
      <c r="A132" s="17">
        <v>16</v>
      </c>
      <c r="B132" s="16" t="s">
        <v>229</v>
      </c>
      <c r="C132" s="17" t="s">
        <v>89</v>
      </c>
      <c r="D132" s="105">
        <v>9900000</v>
      </c>
      <c r="E132" s="105">
        <v>9900000</v>
      </c>
    </row>
    <row r="133" spans="1:5" s="22" customFormat="1" ht="32.25" customHeight="1">
      <c r="A133" s="28" t="s">
        <v>93</v>
      </c>
      <c r="B133" s="73" t="s">
        <v>194</v>
      </c>
      <c r="C133" s="74"/>
      <c r="D133" s="79"/>
      <c r="E133" s="80"/>
    </row>
    <row r="134" spans="1:6" s="1" customFormat="1" ht="17.25" customHeight="1">
      <c r="A134" s="15">
        <v>1</v>
      </c>
      <c r="B134" s="16" t="s">
        <v>327</v>
      </c>
      <c r="C134" s="17" t="s">
        <v>89</v>
      </c>
      <c r="D134" s="18">
        <v>4720000</v>
      </c>
      <c r="E134" s="18">
        <v>4720000</v>
      </c>
      <c r="F134" s="23"/>
    </row>
    <row r="135" spans="1:7" s="1" customFormat="1" ht="17.25" customHeight="1">
      <c r="A135" s="15">
        <v>2</v>
      </c>
      <c r="B135" s="16" t="s">
        <v>328</v>
      </c>
      <c r="C135" s="17" t="s">
        <v>89</v>
      </c>
      <c r="D135" s="18">
        <v>3880000</v>
      </c>
      <c r="E135" s="18">
        <v>3880000</v>
      </c>
      <c r="G135" s="23"/>
    </row>
    <row r="136" spans="1:7" s="1" customFormat="1" ht="17.25" customHeight="1">
      <c r="A136" s="15">
        <v>3</v>
      </c>
      <c r="B136" s="16" t="s">
        <v>329</v>
      </c>
      <c r="C136" s="17" t="s">
        <v>89</v>
      </c>
      <c r="D136" s="18">
        <v>3950000</v>
      </c>
      <c r="E136" s="18">
        <v>3950000</v>
      </c>
      <c r="G136" s="23"/>
    </row>
    <row r="137" spans="1:7" s="1" customFormat="1" ht="17.25" customHeight="1">
      <c r="A137" s="15">
        <v>4</v>
      </c>
      <c r="B137" s="16" t="s">
        <v>330</v>
      </c>
      <c r="C137" s="17" t="s">
        <v>89</v>
      </c>
      <c r="D137" s="18">
        <v>3750000</v>
      </c>
      <c r="E137" s="18">
        <v>3750000</v>
      </c>
      <c r="G137" s="23"/>
    </row>
    <row r="138" spans="1:5" s="22" customFormat="1" ht="33" customHeight="1">
      <c r="A138" s="24" t="s">
        <v>94</v>
      </c>
      <c r="B138" s="73" t="s">
        <v>205</v>
      </c>
      <c r="C138" s="74"/>
      <c r="D138" s="74"/>
      <c r="E138" s="75"/>
    </row>
    <row r="139" spans="1:5" s="1" customFormat="1" ht="17.25" customHeight="1">
      <c r="A139" s="15">
        <v>1</v>
      </c>
      <c r="B139" s="16" t="s">
        <v>230</v>
      </c>
      <c r="C139" s="17" t="s">
        <v>89</v>
      </c>
      <c r="D139" s="18">
        <v>2300000</v>
      </c>
      <c r="E139" s="18">
        <v>2300000</v>
      </c>
    </row>
    <row r="140" spans="1:5" s="1" customFormat="1" ht="17.25" customHeight="1">
      <c r="A140" s="15">
        <v>2</v>
      </c>
      <c r="B140" s="16" t="s">
        <v>231</v>
      </c>
      <c r="C140" s="17" t="s">
        <v>89</v>
      </c>
      <c r="D140" s="18">
        <v>2500000</v>
      </c>
      <c r="E140" s="18">
        <v>2500000</v>
      </c>
    </row>
    <row r="141" spans="1:5" s="1" customFormat="1" ht="17.25" customHeight="1">
      <c r="A141" s="15">
        <v>3</v>
      </c>
      <c r="B141" s="16" t="s">
        <v>232</v>
      </c>
      <c r="C141" s="17" t="s">
        <v>89</v>
      </c>
      <c r="D141" s="18">
        <v>3000000</v>
      </c>
      <c r="E141" s="18">
        <v>3000000</v>
      </c>
    </row>
    <row r="142" spans="1:5" s="1" customFormat="1" ht="17.25" customHeight="1">
      <c r="A142" s="15">
        <v>4</v>
      </c>
      <c r="B142" s="16" t="s">
        <v>233</v>
      </c>
      <c r="C142" s="17" t="s">
        <v>89</v>
      </c>
      <c r="D142" s="18">
        <v>3400000</v>
      </c>
      <c r="E142" s="18">
        <v>3400000</v>
      </c>
    </row>
    <row r="143" spans="1:5" s="1" customFormat="1" ht="17.25" customHeight="1">
      <c r="A143" s="15">
        <v>5</v>
      </c>
      <c r="B143" s="16" t="s">
        <v>234</v>
      </c>
      <c r="C143" s="17" t="s">
        <v>89</v>
      </c>
      <c r="D143" s="18">
        <v>3700000</v>
      </c>
      <c r="E143" s="18">
        <v>3700000</v>
      </c>
    </row>
    <row r="144" spans="1:5" s="1" customFormat="1" ht="17.25" customHeight="1">
      <c r="A144" s="15">
        <v>6</v>
      </c>
      <c r="B144" s="16" t="s">
        <v>235</v>
      </c>
      <c r="C144" s="17" t="s">
        <v>89</v>
      </c>
      <c r="D144" s="18">
        <v>2450000</v>
      </c>
      <c r="E144" s="18">
        <v>2450000</v>
      </c>
    </row>
    <row r="145" spans="1:5" s="1" customFormat="1" ht="17.25" customHeight="1">
      <c r="A145" s="15">
        <v>7</v>
      </c>
      <c r="B145" s="16" t="s">
        <v>236</v>
      </c>
      <c r="C145" s="17" t="s">
        <v>89</v>
      </c>
      <c r="D145" s="18">
        <v>2850000</v>
      </c>
      <c r="E145" s="18">
        <v>2850000</v>
      </c>
    </row>
    <row r="146" spans="1:5" s="1" customFormat="1" ht="17.25" customHeight="1">
      <c r="A146" s="15">
        <v>8</v>
      </c>
      <c r="B146" s="16" t="s">
        <v>237</v>
      </c>
      <c r="C146" s="17" t="s">
        <v>89</v>
      </c>
      <c r="D146" s="18">
        <v>3150000</v>
      </c>
      <c r="E146" s="18">
        <v>3150000</v>
      </c>
    </row>
    <row r="147" spans="1:5" s="1" customFormat="1" ht="17.25" customHeight="1">
      <c r="A147" s="15">
        <v>9</v>
      </c>
      <c r="B147" s="16" t="s">
        <v>238</v>
      </c>
      <c r="C147" s="17" t="s">
        <v>89</v>
      </c>
      <c r="D147" s="18">
        <v>3600000</v>
      </c>
      <c r="E147" s="18">
        <v>3600000</v>
      </c>
    </row>
    <row r="148" spans="1:5" s="1" customFormat="1" ht="17.25" customHeight="1">
      <c r="A148" s="15">
        <v>10</v>
      </c>
      <c r="B148" s="16" t="s">
        <v>239</v>
      </c>
      <c r="C148" s="17" t="s">
        <v>89</v>
      </c>
      <c r="D148" s="18">
        <v>2300000</v>
      </c>
      <c r="E148" s="18">
        <v>2300000</v>
      </c>
    </row>
    <row r="149" spans="1:5" s="1" customFormat="1" ht="17.25" customHeight="1">
      <c r="A149" s="15">
        <v>11</v>
      </c>
      <c r="B149" s="16" t="s">
        <v>240</v>
      </c>
      <c r="C149" s="17" t="s">
        <v>89</v>
      </c>
      <c r="D149" s="18">
        <v>2900000</v>
      </c>
      <c r="E149" s="18">
        <v>2900000</v>
      </c>
    </row>
    <row r="150" spans="1:5" s="1" customFormat="1" ht="17.25" customHeight="1">
      <c r="A150" s="15">
        <v>12</v>
      </c>
      <c r="B150" s="16" t="s">
        <v>241</v>
      </c>
      <c r="C150" s="17" t="s">
        <v>89</v>
      </c>
      <c r="D150" s="18">
        <v>3100000</v>
      </c>
      <c r="E150" s="18">
        <v>3100000</v>
      </c>
    </row>
    <row r="151" spans="1:5" s="1" customFormat="1" ht="17.25" customHeight="1">
      <c r="A151" s="15">
        <v>13</v>
      </c>
      <c r="B151" s="16" t="s">
        <v>242</v>
      </c>
      <c r="C151" s="17" t="s">
        <v>89</v>
      </c>
      <c r="D151" s="18">
        <v>3500000</v>
      </c>
      <c r="E151" s="18">
        <v>3500000</v>
      </c>
    </row>
    <row r="152" spans="1:5" s="1" customFormat="1" ht="17.25" customHeight="1">
      <c r="A152" s="15">
        <v>14</v>
      </c>
      <c r="B152" s="16" t="s">
        <v>243</v>
      </c>
      <c r="C152" s="17" t="s">
        <v>89</v>
      </c>
      <c r="D152" s="18">
        <v>3900000</v>
      </c>
      <c r="E152" s="18">
        <v>3900000</v>
      </c>
    </row>
    <row r="153" spans="1:5" s="1" customFormat="1" ht="17.25" customHeight="1">
      <c r="A153" s="15">
        <v>15</v>
      </c>
      <c r="B153" s="16" t="s">
        <v>244</v>
      </c>
      <c r="C153" s="17" t="s">
        <v>89</v>
      </c>
      <c r="D153" s="18">
        <v>2550000</v>
      </c>
      <c r="E153" s="18">
        <v>2550000</v>
      </c>
    </row>
    <row r="154" spans="1:5" s="1" customFormat="1" ht="17.25" customHeight="1">
      <c r="A154" s="15">
        <v>16</v>
      </c>
      <c r="B154" s="16" t="s">
        <v>245</v>
      </c>
      <c r="C154" s="17" t="s">
        <v>89</v>
      </c>
      <c r="D154" s="18">
        <v>2700000</v>
      </c>
      <c r="E154" s="18">
        <v>2700000</v>
      </c>
    </row>
    <row r="155" spans="1:5" s="1" customFormat="1" ht="17.25" customHeight="1">
      <c r="A155" s="15">
        <v>17</v>
      </c>
      <c r="B155" s="16" t="s">
        <v>246</v>
      </c>
      <c r="C155" s="17" t="s">
        <v>89</v>
      </c>
      <c r="D155" s="18">
        <v>2850000</v>
      </c>
      <c r="E155" s="18">
        <v>2850000</v>
      </c>
    </row>
    <row r="156" spans="1:5" s="1" customFormat="1" ht="17.25" customHeight="1">
      <c r="A156" s="15">
        <v>18</v>
      </c>
      <c r="B156" s="16" t="s">
        <v>247</v>
      </c>
      <c r="C156" s="17" t="s">
        <v>89</v>
      </c>
      <c r="D156" s="18">
        <v>2750000</v>
      </c>
      <c r="E156" s="18">
        <v>2750000</v>
      </c>
    </row>
    <row r="157" spans="1:5" s="1" customFormat="1" ht="17.25" customHeight="1">
      <c r="A157" s="15">
        <v>19</v>
      </c>
      <c r="B157" s="16" t="s">
        <v>248</v>
      </c>
      <c r="C157" s="17" t="s">
        <v>89</v>
      </c>
      <c r="D157" s="18">
        <v>2850000</v>
      </c>
      <c r="E157" s="18">
        <v>2850000</v>
      </c>
    </row>
    <row r="158" spans="1:5" s="22" customFormat="1" ht="33" customHeight="1">
      <c r="A158" s="24" t="s">
        <v>2</v>
      </c>
      <c r="B158" s="73" t="s">
        <v>249</v>
      </c>
      <c r="C158" s="74"/>
      <c r="D158" s="74"/>
      <c r="E158" s="75"/>
    </row>
    <row r="159" spans="1:5" s="1" customFormat="1" ht="17.25" customHeight="1">
      <c r="A159" s="15">
        <v>1</v>
      </c>
      <c r="B159" s="39" t="s">
        <v>250</v>
      </c>
      <c r="C159" s="17" t="s">
        <v>89</v>
      </c>
      <c r="D159" s="18">
        <v>3100000</v>
      </c>
      <c r="E159" s="18">
        <v>3100000</v>
      </c>
    </row>
    <row r="160" spans="1:5" s="1" customFormat="1" ht="17.25" customHeight="1">
      <c r="A160" s="15">
        <v>2</v>
      </c>
      <c r="B160" s="39" t="s">
        <v>251</v>
      </c>
      <c r="C160" s="17" t="s">
        <v>89</v>
      </c>
      <c r="D160" s="18">
        <v>3300000</v>
      </c>
      <c r="E160" s="18">
        <v>3300000</v>
      </c>
    </row>
    <row r="161" spans="1:5" s="1" customFormat="1" ht="17.25" customHeight="1">
      <c r="A161" s="15">
        <v>3</v>
      </c>
      <c r="B161" s="39" t="s">
        <v>252</v>
      </c>
      <c r="C161" s="17" t="s">
        <v>89</v>
      </c>
      <c r="D161" s="18">
        <v>3500000</v>
      </c>
      <c r="E161" s="18">
        <v>3500000</v>
      </c>
    </row>
    <row r="162" spans="1:5" s="1" customFormat="1" ht="17.25" customHeight="1">
      <c r="A162" s="15">
        <v>4</v>
      </c>
      <c r="B162" s="39" t="s">
        <v>253</v>
      </c>
      <c r="C162" s="17" t="s">
        <v>89</v>
      </c>
      <c r="D162" s="18">
        <v>3250000</v>
      </c>
      <c r="E162" s="18">
        <v>3250000</v>
      </c>
    </row>
    <row r="163" spans="1:5" s="1" customFormat="1" ht="17.25" customHeight="1">
      <c r="A163" s="15">
        <v>5</v>
      </c>
      <c r="B163" s="39" t="s">
        <v>254</v>
      </c>
      <c r="C163" s="17" t="s">
        <v>89</v>
      </c>
      <c r="D163" s="18">
        <v>3800000</v>
      </c>
      <c r="E163" s="18">
        <v>3800000</v>
      </c>
    </row>
    <row r="164" spans="1:5" s="1" customFormat="1" ht="17.25" customHeight="1">
      <c r="A164" s="15">
        <v>6</v>
      </c>
      <c r="B164" s="39" t="s">
        <v>255</v>
      </c>
      <c r="C164" s="17" t="s">
        <v>89</v>
      </c>
      <c r="D164" s="18">
        <v>3600000</v>
      </c>
      <c r="E164" s="18">
        <v>3600000</v>
      </c>
    </row>
    <row r="165" spans="1:5" s="1" customFormat="1" ht="17.25" customHeight="1">
      <c r="A165" s="15">
        <v>7</v>
      </c>
      <c r="B165" s="39" t="s">
        <v>256</v>
      </c>
      <c r="C165" s="17" t="s">
        <v>89</v>
      </c>
      <c r="D165" s="18">
        <v>3950000</v>
      </c>
      <c r="E165" s="18">
        <v>3950000</v>
      </c>
    </row>
    <row r="166" spans="1:5" s="22" customFormat="1" ht="30.75" customHeight="1">
      <c r="A166" s="24" t="s">
        <v>4</v>
      </c>
      <c r="B166" s="73" t="s">
        <v>332</v>
      </c>
      <c r="C166" s="74"/>
      <c r="D166" s="74"/>
      <c r="E166" s="75"/>
    </row>
    <row r="167" spans="1:5" s="1" customFormat="1" ht="17.25" customHeight="1">
      <c r="A167" s="15">
        <v>1</v>
      </c>
      <c r="B167" s="39" t="s">
        <v>257</v>
      </c>
      <c r="C167" s="17" t="s">
        <v>89</v>
      </c>
      <c r="D167" s="18">
        <v>870000</v>
      </c>
      <c r="E167" s="18">
        <v>870000</v>
      </c>
    </row>
    <row r="168" spans="1:5" s="1" customFormat="1" ht="17.25" customHeight="1">
      <c r="A168" s="15">
        <v>2</v>
      </c>
      <c r="B168" s="39" t="s">
        <v>258</v>
      </c>
      <c r="C168" s="17" t="s">
        <v>89</v>
      </c>
      <c r="D168" s="18">
        <v>970000</v>
      </c>
      <c r="E168" s="18">
        <v>970000</v>
      </c>
    </row>
    <row r="169" spans="1:5" s="1" customFormat="1" ht="17.25" customHeight="1">
      <c r="A169" s="15">
        <v>3</v>
      </c>
      <c r="B169" s="39" t="s">
        <v>259</v>
      </c>
      <c r="C169" s="17" t="s">
        <v>89</v>
      </c>
      <c r="D169" s="18">
        <v>850000</v>
      </c>
      <c r="E169" s="18">
        <v>850000</v>
      </c>
    </row>
    <row r="170" spans="1:5" s="1" customFormat="1" ht="17.25" customHeight="1">
      <c r="A170" s="15">
        <v>4</v>
      </c>
      <c r="B170" s="39" t="s">
        <v>260</v>
      </c>
      <c r="C170" s="17" t="s">
        <v>89</v>
      </c>
      <c r="D170" s="18">
        <v>950000</v>
      </c>
      <c r="E170" s="18">
        <v>950000</v>
      </c>
    </row>
    <row r="171" spans="1:5" s="1" customFormat="1" ht="17.25" customHeight="1">
      <c r="A171" s="15">
        <v>5</v>
      </c>
      <c r="B171" s="39" t="s">
        <v>261</v>
      </c>
      <c r="C171" s="17" t="s">
        <v>89</v>
      </c>
      <c r="D171" s="18">
        <v>1300000</v>
      </c>
      <c r="E171" s="18">
        <v>1300000</v>
      </c>
    </row>
    <row r="172" spans="1:5" s="1" customFormat="1" ht="17.25" customHeight="1">
      <c r="A172" s="15">
        <v>6</v>
      </c>
      <c r="B172" s="39" t="s">
        <v>262</v>
      </c>
      <c r="C172" s="17" t="s">
        <v>89</v>
      </c>
      <c r="D172" s="18">
        <v>1450000</v>
      </c>
      <c r="E172" s="18">
        <v>1450000</v>
      </c>
    </row>
    <row r="173" spans="1:5" s="22" customFormat="1" ht="31.5" customHeight="1">
      <c r="A173" s="28" t="s">
        <v>331</v>
      </c>
      <c r="B173" s="73" t="s">
        <v>275</v>
      </c>
      <c r="C173" s="74"/>
      <c r="D173" s="74"/>
      <c r="E173" s="75"/>
    </row>
    <row r="174" spans="1:5" s="1" customFormat="1" ht="26.25" customHeight="1">
      <c r="A174" s="15">
        <v>1</v>
      </c>
      <c r="B174" s="16" t="s">
        <v>297</v>
      </c>
      <c r="C174" s="17" t="s">
        <v>89</v>
      </c>
      <c r="D174" s="18">
        <v>8300000</v>
      </c>
      <c r="E174" s="18">
        <v>8300000</v>
      </c>
    </row>
    <row r="175" spans="1:5" s="1" customFormat="1" ht="26.25" customHeight="1">
      <c r="A175" s="15">
        <v>2</v>
      </c>
      <c r="B175" s="16" t="s">
        <v>300</v>
      </c>
      <c r="C175" s="17" t="s">
        <v>89</v>
      </c>
      <c r="D175" s="18">
        <v>8600000</v>
      </c>
      <c r="E175" s="18">
        <v>8600000</v>
      </c>
    </row>
    <row r="176" spans="1:5" s="1" customFormat="1" ht="26.25" customHeight="1">
      <c r="A176" s="15">
        <v>3</v>
      </c>
      <c r="B176" s="16" t="s">
        <v>301</v>
      </c>
      <c r="C176" s="17" t="s">
        <v>89</v>
      </c>
      <c r="D176" s="18">
        <v>8900000</v>
      </c>
      <c r="E176" s="18">
        <v>8900000</v>
      </c>
    </row>
    <row r="177" spans="1:5" s="1" customFormat="1" ht="26.25" customHeight="1">
      <c r="A177" s="15">
        <v>4</v>
      </c>
      <c r="B177" s="16" t="s">
        <v>302</v>
      </c>
      <c r="C177" s="17" t="s">
        <v>89</v>
      </c>
      <c r="D177" s="18">
        <v>10100000</v>
      </c>
      <c r="E177" s="18">
        <v>10100000</v>
      </c>
    </row>
    <row r="178" spans="1:5" s="1" customFormat="1" ht="26.25" customHeight="1">
      <c r="A178" s="15">
        <v>5</v>
      </c>
      <c r="B178" s="16" t="s">
        <v>303</v>
      </c>
      <c r="C178" s="17" t="s">
        <v>89</v>
      </c>
      <c r="D178" s="18">
        <v>11000000</v>
      </c>
      <c r="E178" s="18">
        <v>11000000</v>
      </c>
    </row>
    <row r="179" spans="1:5" s="1" customFormat="1" ht="26.25" customHeight="1">
      <c r="A179" s="15">
        <v>6</v>
      </c>
      <c r="B179" s="16" t="s">
        <v>304</v>
      </c>
      <c r="C179" s="17" t="s">
        <v>89</v>
      </c>
      <c r="D179" s="18">
        <v>12000000</v>
      </c>
      <c r="E179" s="18">
        <v>12000000</v>
      </c>
    </row>
    <row r="180" spans="1:5" s="1" customFormat="1" ht="26.25" customHeight="1">
      <c r="A180" s="15">
        <v>7</v>
      </c>
      <c r="B180" s="16" t="s">
        <v>305</v>
      </c>
      <c r="C180" s="17" t="s">
        <v>89</v>
      </c>
      <c r="D180" s="18">
        <v>12600000</v>
      </c>
      <c r="E180" s="18">
        <v>12600000</v>
      </c>
    </row>
    <row r="181" spans="1:5" s="1" customFormat="1" ht="26.25" customHeight="1">
      <c r="A181" s="15">
        <v>8</v>
      </c>
      <c r="B181" s="16" t="s">
        <v>306</v>
      </c>
      <c r="C181" s="17" t="s">
        <v>89</v>
      </c>
      <c r="D181" s="18">
        <v>13100000</v>
      </c>
      <c r="E181" s="18">
        <v>13100000</v>
      </c>
    </row>
    <row r="182" spans="1:5" s="1" customFormat="1" ht="26.25" customHeight="1">
      <c r="A182" s="15">
        <v>9</v>
      </c>
      <c r="B182" s="16" t="s">
        <v>307</v>
      </c>
      <c r="C182" s="17" t="s">
        <v>89</v>
      </c>
      <c r="D182" s="18">
        <v>15200000</v>
      </c>
      <c r="E182" s="18">
        <v>15200000</v>
      </c>
    </row>
    <row r="183" spans="1:5" s="1" customFormat="1" ht="26.25" customHeight="1">
      <c r="A183" s="15">
        <v>10</v>
      </c>
      <c r="B183" s="16" t="s">
        <v>308</v>
      </c>
      <c r="C183" s="17" t="s">
        <v>89</v>
      </c>
      <c r="D183" s="18">
        <v>15900000</v>
      </c>
      <c r="E183" s="18">
        <v>15900000</v>
      </c>
    </row>
    <row r="184" spans="1:5" s="1" customFormat="1" ht="26.25" customHeight="1">
      <c r="A184" s="15">
        <v>11</v>
      </c>
      <c r="B184" s="16" t="s">
        <v>309</v>
      </c>
      <c r="C184" s="17" t="s">
        <v>89</v>
      </c>
      <c r="D184" s="18">
        <v>17300000</v>
      </c>
      <c r="E184" s="18">
        <v>17300000</v>
      </c>
    </row>
    <row r="185" spans="1:5" s="1" customFormat="1" ht="26.25" customHeight="1">
      <c r="A185" s="15">
        <v>12</v>
      </c>
      <c r="B185" s="16" t="s">
        <v>299</v>
      </c>
      <c r="C185" s="17" t="s">
        <v>89</v>
      </c>
      <c r="D185" s="18">
        <v>29000000</v>
      </c>
      <c r="E185" s="18">
        <v>29000000</v>
      </c>
    </row>
    <row r="186" spans="1:5" s="1" customFormat="1" ht="26.25" customHeight="1">
      <c r="A186" s="15">
        <v>13</v>
      </c>
      <c r="B186" s="16" t="s">
        <v>298</v>
      </c>
      <c r="C186" s="17" t="s">
        <v>89</v>
      </c>
      <c r="D186" s="18">
        <v>31000000</v>
      </c>
      <c r="E186" s="18">
        <v>31000000</v>
      </c>
    </row>
    <row r="187" spans="1:5" s="22" customFormat="1" ht="30.75" customHeight="1">
      <c r="A187" s="28" t="s">
        <v>5</v>
      </c>
      <c r="B187" s="73" t="s">
        <v>276</v>
      </c>
      <c r="C187" s="74"/>
      <c r="D187" s="74"/>
      <c r="E187" s="75"/>
    </row>
    <row r="188" spans="1:5" s="1" customFormat="1" ht="26.25" customHeight="1">
      <c r="A188" s="15">
        <v>1</v>
      </c>
      <c r="B188" s="16" t="s">
        <v>310</v>
      </c>
      <c r="C188" s="17" t="s">
        <v>89</v>
      </c>
      <c r="D188" s="19">
        <v>16100000</v>
      </c>
      <c r="E188" s="19">
        <v>16100000</v>
      </c>
    </row>
    <row r="189" spans="1:5" s="1" customFormat="1" ht="26.25" customHeight="1">
      <c r="A189" s="15">
        <v>2</v>
      </c>
      <c r="B189" s="16" t="s">
        <v>311</v>
      </c>
      <c r="C189" s="17" t="s">
        <v>89</v>
      </c>
      <c r="D189" s="19">
        <v>17500000</v>
      </c>
      <c r="E189" s="19">
        <v>17500000</v>
      </c>
    </row>
    <row r="190" spans="1:5" s="1" customFormat="1" ht="26.25" customHeight="1">
      <c r="A190" s="15">
        <v>3</v>
      </c>
      <c r="B190" s="16" t="s">
        <v>312</v>
      </c>
      <c r="C190" s="17" t="s">
        <v>89</v>
      </c>
      <c r="D190" s="19">
        <v>32000000</v>
      </c>
      <c r="E190" s="19">
        <v>32000000</v>
      </c>
    </row>
    <row r="191" spans="1:5" s="1" customFormat="1" ht="26.25" customHeight="1">
      <c r="A191" s="15">
        <v>4</v>
      </c>
      <c r="B191" s="16" t="s">
        <v>313</v>
      </c>
      <c r="C191" s="17" t="s">
        <v>89</v>
      </c>
      <c r="D191" s="19">
        <v>33000000</v>
      </c>
      <c r="E191" s="19">
        <v>33000000</v>
      </c>
    </row>
    <row r="192" spans="1:5" s="1" customFormat="1" ht="26.25" customHeight="1">
      <c r="A192" s="15">
        <v>5</v>
      </c>
      <c r="B192" s="16" t="s">
        <v>314</v>
      </c>
      <c r="C192" s="17" t="s">
        <v>89</v>
      </c>
      <c r="D192" s="19">
        <v>34000000</v>
      </c>
      <c r="E192" s="19">
        <v>34000000</v>
      </c>
    </row>
    <row r="193" spans="1:5" s="1" customFormat="1" ht="26.25" customHeight="1">
      <c r="A193" s="15">
        <v>6</v>
      </c>
      <c r="B193" s="16" t="s">
        <v>315</v>
      </c>
      <c r="C193" s="17" t="s">
        <v>89</v>
      </c>
      <c r="D193" s="20">
        <v>35000000</v>
      </c>
      <c r="E193" s="20">
        <v>35000000</v>
      </c>
    </row>
    <row r="194" spans="1:5" s="1" customFormat="1" ht="26.25" customHeight="1">
      <c r="A194" s="15">
        <v>7</v>
      </c>
      <c r="B194" s="47" t="s">
        <v>316</v>
      </c>
      <c r="C194" s="17" t="s">
        <v>89</v>
      </c>
      <c r="D194" s="21">
        <v>40000000</v>
      </c>
      <c r="E194" s="21">
        <v>40000000</v>
      </c>
    </row>
    <row r="195" spans="1:5" s="1" customFormat="1" ht="26.25" customHeight="1">
      <c r="A195" s="15">
        <v>8</v>
      </c>
      <c r="B195" s="47" t="s">
        <v>317</v>
      </c>
      <c r="C195" s="17" t="s">
        <v>89</v>
      </c>
      <c r="D195" s="21">
        <v>42000000</v>
      </c>
      <c r="E195" s="21">
        <v>42000000</v>
      </c>
    </row>
    <row r="196" spans="1:5" s="1" customFormat="1" ht="30.75" customHeight="1">
      <c r="A196" s="48" t="s">
        <v>6</v>
      </c>
      <c r="B196" s="73" t="s">
        <v>268</v>
      </c>
      <c r="C196" s="74"/>
      <c r="D196" s="74"/>
      <c r="E196" s="75"/>
    </row>
    <row r="197" spans="1:5" s="1" customFormat="1" ht="26.25" customHeight="1">
      <c r="A197" s="15">
        <v>1</v>
      </c>
      <c r="B197" s="16" t="s">
        <v>318</v>
      </c>
      <c r="C197" s="17" t="s">
        <v>89</v>
      </c>
      <c r="D197" s="18">
        <v>6900000</v>
      </c>
      <c r="E197" s="18">
        <v>6900000</v>
      </c>
    </row>
    <row r="198" spans="1:5" s="1" customFormat="1" ht="26.25" customHeight="1">
      <c r="A198" s="15">
        <v>2</v>
      </c>
      <c r="B198" s="16" t="s">
        <v>320</v>
      </c>
      <c r="C198" s="17" t="s">
        <v>89</v>
      </c>
      <c r="D198" s="18">
        <v>7100000</v>
      </c>
      <c r="E198" s="18">
        <v>7100000</v>
      </c>
    </row>
    <row r="199" spans="1:5" s="1" customFormat="1" ht="26.25" customHeight="1">
      <c r="A199" s="15">
        <v>3</v>
      </c>
      <c r="B199" s="16" t="s">
        <v>319</v>
      </c>
      <c r="C199" s="17" t="s">
        <v>89</v>
      </c>
      <c r="D199" s="18">
        <v>7300000</v>
      </c>
      <c r="E199" s="18">
        <v>7300000</v>
      </c>
    </row>
    <row r="200" spans="1:5" s="1" customFormat="1" ht="26.25" customHeight="1">
      <c r="A200" s="15">
        <v>4</v>
      </c>
      <c r="B200" s="16" t="s">
        <v>321</v>
      </c>
      <c r="C200" s="17" t="s">
        <v>89</v>
      </c>
      <c r="D200" s="18">
        <v>7700000</v>
      </c>
      <c r="E200" s="18">
        <v>7700000</v>
      </c>
    </row>
    <row r="201" spans="1:5" s="1" customFormat="1" ht="26.25" customHeight="1">
      <c r="A201" s="15">
        <v>5</v>
      </c>
      <c r="B201" s="16" t="s">
        <v>322</v>
      </c>
      <c r="C201" s="17" t="s">
        <v>89</v>
      </c>
      <c r="D201" s="18">
        <v>7900000</v>
      </c>
      <c r="E201" s="18">
        <v>7900000</v>
      </c>
    </row>
    <row r="202" spans="1:5" s="1" customFormat="1" ht="26.25" customHeight="1">
      <c r="A202" s="15">
        <v>6</v>
      </c>
      <c r="B202" s="16" t="s">
        <v>325</v>
      </c>
      <c r="C202" s="17" t="s">
        <v>89</v>
      </c>
      <c r="D202" s="18">
        <v>8200000</v>
      </c>
      <c r="E202" s="18">
        <v>8200000</v>
      </c>
    </row>
    <row r="203" spans="1:5" s="1" customFormat="1" ht="26.25" customHeight="1">
      <c r="A203" s="15">
        <v>7</v>
      </c>
      <c r="B203" s="16" t="s">
        <v>323</v>
      </c>
      <c r="C203" s="17" t="s">
        <v>89</v>
      </c>
      <c r="D203" s="18">
        <v>8500000</v>
      </c>
      <c r="E203" s="18">
        <v>8500000</v>
      </c>
    </row>
    <row r="204" spans="1:5" s="1" customFormat="1" ht="26.25" customHeight="1">
      <c r="A204" s="15">
        <v>8</v>
      </c>
      <c r="B204" s="16" t="s">
        <v>324</v>
      </c>
      <c r="C204" s="17" t="s">
        <v>89</v>
      </c>
      <c r="D204" s="18">
        <v>9200000</v>
      </c>
      <c r="E204" s="18">
        <v>9200000</v>
      </c>
    </row>
    <row r="205" spans="1:5" s="1" customFormat="1" ht="26.25" customHeight="1">
      <c r="A205" s="15">
        <v>9</v>
      </c>
      <c r="B205" s="16" t="s">
        <v>326</v>
      </c>
      <c r="C205" s="17" t="s">
        <v>89</v>
      </c>
      <c r="D205" s="18">
        <v>10000000</v>
      </c>
      <c r="E205" s="18">
        <v>10000000</v>
      </c>
    </row>
    <row r="206" spans="1:5" ht="35.25" customHeight="1">
      <c r="A206" s="48" t="s">
        <v>265</v>
      </c>
      <c r="B206" s="76" t="s">
        <v>211</v>
      </c>
      <c r="C206" s="77"/>
      <c r="D206" s="77"/>
      <c r="E206" s="78"/>
    </row>
    <row r="207" spans="1:5" ht="15.75" customHeight="1">
      <c r="A207" s="49">
        <v>1</v>
      </c>
      <c r="B207" s="34" t="s">
        <v>168</v>
      </c>
      <c r="C207" s="49" t="s">
        <v>23</v>
      </c>
      <c r="D207" s="106">
        <v>7270000</v>
      </c>
      <c r="E207" s="106">
        <v>7270000</v>
      </c>
    </row>
    <row r="208" spans="1:5" ht="15.75" customHeight="1">
      <c r="A208" s="49">
        <v>2</v>
      </c>
      <c r="B208" s="34" t="s">
        <v>169</v>
      </c>
      <c r="C208" s="49" t="s">
        <v>23</v>
      </c>
      <c r="D208" s="106">
        <v>7850000</v>
      </c>
      <c r="E208" s="106">
        <v>7850000</v>
      </c>
    </row>
    <row r="209" spans="1:5" ht="15.75" customHeight="1">
      <c r="A209" s="49">
        <v>3</v>
      </c>
      <c r="B209" s="34" t="s">
        <v>170</v>
      </c>
      <c r="C209" s="49" t="s">
        <v>23</v>
      </c>
      <c r="D209" s="106">
        <v>7120000</v>
      </c>
      <c r="E209" s="106">
        <v>7120000</v>
      </c>
    </row>
    <row r="210" spans="1:5" s="2" customFormat="1" ht="15.75" customHeight="1">
      <c r="A210" s="49">
        <v>4</v>
      </c>
      <c r="B210" s="34" t="s">
        <v>171</v>
      </c>
      <c r="C210" s="49" t="s">
        <v>23</v>
      </c>
      <c r="D210" s="106">
        <v>7700000</v>
      </c>
      <c r="E210" s="106">
        <v>7700000</v>
      </c>
    </row>
    <row r="211" spans="1:5" s="2" customFormat="1" ht="15.75" customHeight="1">
      <c r="A211" s="49">
        <v>5</v>
      </c>
      <c r="B211" s="34" t="s">
        <v>172</v>
      </c>
      <c r="C211" s="49" t="s">
        <v>23</v>
      </c>
      <c r="D211" s="106">
        <v>15250000</v>
      </c>
      <c r="E211" s="106">
        <v>15250000</v>
      </c>
    </row>
    <row r="212" spans="1:5" s="2" customFormat="1" ht="15.75" customHeight="1">
      <c r="A212" s="49">
        <v>6</v>
      </c>
      <c r="B212" s="34" t="s">
        <v>195</v>
      </c>
      <c r="C212" s="49" t="s">
        <v>23</v>
      </c>
      <c r="D212" s="106">
        <v>12340000</v>
      </c>
      <c r="E212" s="106">
        <v>12340000</v>
      </c>
    </row>
    <row r="213" spans="1:5" s="2" customFormat="1" ht="15.75" customHeight="1">
      <c r="A213" s="49">
        <v>7</v>
      </c>
      <c r="B213" s="34" t="s">
        <v>204</v>
      </c>
      <c r="C213" s="49" t="s">
        <v>23</v>
      </c>
      <c r="D213" s="106">
        <v>14660000</v>
      </c>
      <c r="E213" s="106">
        <v>14660000</v>
      </c>
    </row>
    <row r="214" spans="1:5" s="2" customFormat="1" ht="15.75" customHeight="1">
      <c r="A214" s="49">
        <v>8</v>
      </c>
      <c r="B214" s="34" t="s">
        <v>173</v>
      </c>
      <c r="C214" s="49" t="s">
        <v>23</v>
      </c>
      <c r="D214" s="106">
        <v>18150000</v>
      </c>
      <c r="E214" s="106">
        <v>18150000</v>
      </c>
    </row>
    <row r="215" spans="1:5" s="2" customFormat="1" ht="15.75" customHeight="1">
      <c r="A215" s="49">
        <v>9</v>
      </c>
      <c r="B215" s="34" t="s">
        <v>174</v>
      </c>
      <c r="C215" s="49" t="s">
        <v>23</v>
      </c>
      <c r="D215" s="106">
        <v>18280000</v>
      </c>
      <c r="E215" s="106">
        <v>18280000</v>
      </c>
    </row>
    <row r="216" spans="1:5" s="2" customFormat="1" ht="15.75" customHeight="1">
      <c r="A216" s="49">
        <v>10</v>
      </c>
      <c r="B216" s="34" t="s">
        <v>175</v>
      </c>
      <c r="C216" s="49" t="s">
        <v>23</v>
      </c>
      <c r="D216" s="106">
        <v>12470000</v>
      </c>
      <c r="E216" s="106">
        <v>12470000</v>
      </c>
    </row>
    <row r="217" spans="1:5" s="2" customFormat="1" ht="15.75" customHeight="1">
      <c r="A217" s="49">
        <v>11</v>
      </c>
      <c r="B217" s="34" t="s">
        <v>176</v>
      </c>
      <c r="C217" s="49" t="s">
        <v>23</v>
      </c>
      <c r="D217" s="106">
        <v>11740000</v>
      </c>
      <c r="E217" s="106">
        <v>11740000</v>
      </c>
    </row>
    <row r="218" spans="1:5" s="2" customFormat="1" ht="15.75" customHeight="1">
      <c r="A218" s="49">
        <v>12</v>
      </c>
      <c r="B218" s="34" t="s">
        <v>177</v>
      </c>
      <c r="C218" s="49" t="s">
        <v>23</v>
      </c>
      <c r="D218" s="106">
        <v>12470000</v>
      </c>
      <c r="E218" s="106">
        <v>12470000</v>
      </c>
    </row>
    <row r="219" spans="1:5" s="2" customFormat="1" ht="15.75" customHeight="1">
      <c r="A219" s="49">
        <v>13</v>
      </c>
      <c r="B219" s="34" t="s">
        <v>178</v>
      </c>
      <c r="C219" s="49" t="s">
        <v>23</v>
      </c>
      <c r="D219" s="106">
        <v>18400000</v>
      </c>
      <c r="E219" s="106">
        <v>18400000</v>
      </c>
    </row>
    <row r="220" spans="1:5" s="2" customFormat="1" ht="15.75" customHeight="1">
      <c r="A220" s="49">
        <v>14</v>
      </c>
      <c r="B220" s="34" t="s">
        <v>199</v>
      </c>
      <c r="C220" s="49" t="s">
        <v>23</v>
      </c>
      <c r="D220" s="106">
        <v>17490000</v>
      </c>
      <c r="E220" s="106">
        <v>17490000</v>
      </c>
    </row>
    <row r="221" spans="1:5" s="2" customFormat="1" ht="15.75" customHeight="1">
      <c r="A221" s="49">
        <v>15</v>
      </c>
      <c r="B221" s="34" t="s">
        <v>200</v>
      </c>
      <c r="C221" s="49" t="s">
        <v>23</v>
      </c>
      <c r="D221" s="106">
        <v>22640000</v>
      </c>
      <c r="E221" s="106">
        <v>22640000</v>
      </c>
    </row>
    <row r="222" spans="1:5" s="2" customFormat="1" ht="15.75" customHeight="1">
      <c r="A222" s="49">
        <v>16</v>
      </c>
      <c r="B222" s="34" t="s">
        <v>196</v>
      </c>
      <c r="C222" s="49" t="s">
        <v>23</v>
      </c>
      <c r="D222" s="106">
        <v>18080000</v>
      </c>
      <c r="E222" s="106">
        <v>18080000</v>
      </c>
    </row>
    <row r="223" spans="1:5" s="2" customFormat="1" ht="15.75" customHeight="1">
      <c r="A223" s="49">
        <v>17</v>
      </c>
      <c r="B223" s="34" t="s">
        <v>197</v>
      </c>
      <c r="C223" s="49" t="s">
        <v>23</v>
      </c>
      <c r="D223" s="106">
        <v>13790000</v>
      </c>
      <c r="E223" s="106">
        <v>13790000</v>
      </c>
    </row>
    <row r="224" spans="1:5" s="2" customFormat="1" ht="15.75" customHeight="1">
      <c r="A224" s="49">
        <v>18</v>
      </c>
      <c r="B224" s="34" t="s">
        <v>198</v>
      </c>
      <c r="C224" s="49" t="s">
        <v>23</v>
      </c>
      <c r="D224" s="106">
        <v>16040000</v>
      </c>
      <c r="E224" s="106">
        <v>16040000</v>
      </c>
    </row>
    <row r="225" spans="1:5" s="2" customFormat="1" ht="15.75" customHeight="1">
      <c r="A225" s="49">
        <v>19</v>
      </c>
      <c r="B225" s="34" t="s">
        <v>179</v>
      </c>
      <c r="C225" s="49" t="s">
        <v>23</v>
      </c>
      <c r="D225" s="106">
        <v>19730000</v>
      </c>
      <c r="E225" s="106">
        <v>19730000</v>
      </c>
    </row>
    <row r="226" spans="1:5" s="2" customFormat="1" ht="15.75" customHeight="1">
      <c r="A226" s="49">
        <v>20</v>
      </c>
      <c r="B226" s="34" t="s">
        <v>180</v>
      </c>
      <c r="C226" s="49" t="s">
        <v>23</v>
      </c>
      <c r="D226" s="106">
        <v>19800000</v>
      </c>
      <c r="E226" s="106">
        <v>19800000</v>
      </c>
    </row>
    <row r="227" spans="1:5" s="2" customFormat="1" ht="15.75" customHeight="1">
      <c r="A227" s="49">
        <v>21</v>
      </c>
      <c r="B227" s="34" t="s">
        <v>181</v>
      </c>
      <c r="C227" s="49" t="s">
        <v>23</v>
      </c>
      <c r="D227" s="106">
        <v>13930000</v>
      </c>
      <c r="E227" s="106">
        <v>13930000</v>
      </c>
    </row>
    <row r="228" spans="1:5" s="2" customFormat="1" ht="15.75" customHeight="1">
      <c r="A228" s="49">
        <v>22</v>
      </c>
      <c r="B228" s="34" t="s">
        <v>182</v>
      </c>
      <c r="C228" s="49" t="s">
        <v>23</v>
      </c>
      <c r="D228" s="106">
        <v>12740000</v>
      </c>
      <c r="E228" s="106">
        <v>12740000</v>
      </c>
    </row>
    <row r="229" spans="1:5" s="2" customFormat="1" ht="15.75" customHeight="1">
      <c r="A229" s="49">
        <v>23</v>
      </c>
      <c r="B229" s="34" t="s">
        <v>183</v>
      </c>
      <c r="C229" s="49" t="s">
        <v>23</v>
      </c>
      <c r="D229" s="106">
        <v>19330000</v>
      </c>
      <c r="E229" s="106">
        <v>19330000</v>
      </c>
    </row>
    <row r="230" spans="1:5" s="2" customFormat="1" ht="15.75" customHeight="1">
      <c r="A230" s="49">
        <v>24</v>
      </c>
      <c r="B230" s="34" t="s">
        <v>184</v>
      </c>
      <c r="C230" s="49" t="s">
        <v>23</v>
      </c>
      <c r="D230" s="106">
        <v>13790000</v>
      </c>
      <c r="E230" s="106">
        <v>13790000</v>
      </c>
    </row>
    <row r="231" spans="1:5" s="2" customFormat="1" ht="15.75" customHeight="1">
      <c r="A231" s="49">
        <v>25</v>
      </c>
      <c r="B231" s="34" t="s">
        <v>185</v>
      </c>
      <c r="C231" s="49" t="s">
        <v>23</v>
      </c>
      <c r="D231" s="106">
        <v>18480000</v>
      </c>
      <c r="E231" s="106">
        <v>18480000</v>
      </c>
    </row>
    <row r="232" spans="1:5" s="2" customFormat="1" ht="15.75" customHeight="1">
      <c r="A232" s="49">
        <v>26</v>
      </c>
      <c r="B232" s="34" t="s">
        <v>201</v>
      </c>
      <c r="C232" s="49" t="s">
        <v>23</v>
      </c>
      <c r="D232" s="106">
        <v>23560000</v>
      </c>
      <c r="E232" s="106">
        <v>23560000</v>
      </c>
    </row>
    <row r="233" spans="1:5" s="2" customFormat="1" ht="15.75" customHeight="1">
      <c r="A233" s="49">
        <v>27</v>
      </c>
      <c r="B233" s="34" t="s">
        <v>186</v>
      </c>
      <c r="C233" s="49" t="s">
        <v>23</v>
      </c>
      <c r="D233" s="106">
        <v>21500000</v>
      </c>
      <c r="E233" s="106">
        <v>21500000</v>
      </c>
    </row>
    <row r="234" spans="1:5" s="2" customFormat="1" ht="15.75" customHeight="1">
      <c r="A234" s="49">
        <v>28</v>
      </c>
      <c r="B234" s="34" t="s">
        <v>187</v>
      </c>
      <c r="C234" s="49" t="s">
        <v>23</v>
      </c>
      <c r="D234" s="106">
        <v>15840000</v>
      </c>
      <c r="E234" s="106">
        <v>15840000</v>
      </c>
    </row>
    <row r="235" spans="1:5" s="2" customFormat="1" ht="15.75" customHeight="1">
      <c r="A235" s="49">
        <v>29</v>
      </c>
      <c r="B235" s="34" t="s">
        <v>188</v>
      </c>
      <c r="C235" s="49" t="s">
        <v>23</v>
      </c>
      <c r="D235" s="106">
        <v>22840000</v>
      </c>
      <c r="E235" s="106">
        <v>22840000</v>
      </c>
    </row>
    <row r="236" spans="1:5" s="2" customFormat="1" ht="15.75" customHeight="1">
      <c r="A236" s="49">
        <v>30</v>
      </c>
      <c r="B236" s="34" t="s">
        <v>189</v>
      </c>
      <c r="C236" s="49" t="s">
        <v>23</v>
      </c>
      <c r="D236" s="106">
        <v>17850000</v>
      </c>
      <c r="E236" s="106">
        <v>17850000</v>
      </c>
    </row>
    <row r="237" spans="1:5" s="2" customFormat="1" ht="15.75" customHeight="1">
      <c r="A237" s="49">
        <v>31</v>
      </c>
      <c r="B237" s="34" t="s">
        <v>190</v>
      </c>
      <c r="C237" s="49" t="s">
        <v>23</v>
      </c>
      <c r="D237" s="106">
        <v>21600000</v>
      </c>
      <c r="E237" s="106">
        <v>21600000</v>
      </c>
    </row>
    <row r="238" spans="1:5" s="2" customFormat="1" ht="15.75" customHeight="1">
      <c r="A238" s="49">
        <v>32</v>
      </c>
      <c r="B238" s="34" t="s">
        <v>191</v>
      </c>
      <c r="C238" s="49" t="s">
        <v>23</v>
      </c>
      <c r="D238" s="106">
        <v>17400000</v>
      </c>
      <c r="E238" s="106">
        <v>17400000</v>
      </c>
    </row>
    <row r="239" spans="1:5" s="2" customFormat="1" ht="15.75" customHeight="1">
      <c r="A239" s="49">
        <v>33</v>
      </c>
      <c r="B239" s="34" t="s">
        <v>192</v>
      </c>
      <c r="C239" s="49" t="s">
        <v>23</v>
      </c>
      <c r="D239" s="106">
        <v>19650000</v>
      </c>
      <c r="E239" s="106">
        <v>19650000</v>
      </c>
    </row>
    <row r="240" spans="1:5" s="2" customFormat="1" ht="15.75" customHeight="1">
      <c r="A240" s="49">
        <v>34</v>
      </c>
      <c r="B240" s="34" t="s">
        <v>202</v>
      </c>
      <c r="C240" s="49" t="s">
        <v>23</v>
      </c>
      <c r="D240" s="106">
        <v>20040000</v>
      </c>
      <c r="E240" s="106">
        <v>20040000</v>
      </c>
    </row>
    <row r="241" spans="1:5" s="2" customFormat="1" ht="15.75" customHeight="1">
      <c r="A241" s="49">
        <v>35</v>
      </c>
      <c r="B241" s="34" t="s">
        <v>203</v>
      </c>
      <c r="C241" s="49" t="s">
        <v>23</v>
      </c>
      <c r="D241" s="106">
        <v>24970000</v>
      </c>
      <c r="E241" s="106">
        <v>24970000</v>
      </c>
    </row>
    <row r="242" spans="1:5" s="2" customFormat="1" ht="55.5" customHeight="1">
      <c r="A242" s="49">
        <v>36</v>
      </c>
      <c r="B242" s="16" t="s">
        <v>193</v>
      </c>
      <c r="C242" s="49" t="s">
        <v>23</v>
      </c>
      <c r="D242" s="106">
        <v>16500000</v>
      </c>
      <c r="E242" s="106">
        <v>16500000</v>
      </c>
    </row>
    <row r="243" spans="1:5" s="2" customFormat="1" ht="15.75" customHeight="1">
      <c r="A243" s="49">
        <v>37</v>
      </c>
      <c r="B243" s="16" t="s">
        <v>263</v>
      </c>
      <c r="C243" s="49" t="s">
        <v>25</v>
      </c>
      <c r="D243" s="106">
        <v>9900000</v>
      </c>
      <c r="E243" s="106">
        <v>9900000</v>
      </c>
    </row>
    <row r="244" spans="1:5" s="2" customFormat="1" ht="15.75" customHeight="1">
      <c r="A244" s="49">
        <v>38</v>
      </c>
      <c r="B244" s="16" t="s">
        <v>264</v>
      </c>
      <c r="C244" s="49" t="s">
        <v>25</v>
      </c>
      <c r="D244" s="106">
        <v>11400000</v>
      </c>
      <c r="E244" s="106">
        <v>11400000</v>
      </c>
    </row>
    <row r="245" spans="1:5" s="2" customFormat="1" ht="15.75" customHeight="1">
      <c r="A245" s="49">
        <v>39</v>
      </c>
      <c r="B245" s="16" t="s">
        <v>100</v>
      </c>
      <c r="C245" s="49" t="s">
        <v>25</v>
      </c>
      <c r="D245" s="106">
        <v>14520000</v>
      </c>
      <c r="E245" s="106">
        <v>14520000</v>
      </c>
    </row>
    <row r="246" spans="1:5" s="2" customFormat="1" ht="15.75" customHeight="1">
      <c r="A246" s="49">
        <v>40</v>
      </c>
      <c r="B246" s="16" t="s">
        <v>101</v>
      </c>
      <c r="C246" s="49" t="s">
        <v>25</v>
      </c>
      <c r="D246" s="106">
        <v>15330000</v>
      </c>
      <c r="E246" s="106">
        <v>15330000</v>
      </c>
    </row>
    <row r="247" spans="1:5" s="2" customFormat="1" ht="15.75" customHeight="1">
      <c r="A247" s="49">
        <v>41</v>
      </c>
      <c r="B247" s="16" t="s">
        <v>102</v>
      </c>
      <c r="C247" s="49" t="s">
        <v>25</v>
      </c>
      <c r="D247" s="106">
        <v>16630000</v>
      </c>
      <c r="E247" s="106">
        <v>16630000</v>
      </c>
    </row>
    <row r="248" spans="1:5" s="2" customFormat="1" ht="15.75" customHeight="1">
      <c r="A248" s="49">
        <v>42</v>
      </c>
      <c r="B248" s="16" t="s">
        <v>103</v>
      </c>
      <c r="C248" s="49" t="s">
        <v>25</v>
      </c>
      <c r="D248" s="106">
        <v>18630000</v>
      </c>
      <c r="E248" s="106">
        <v>18630000</v>
      </c>
    </row>
    <row r="249" spans="1:5" s="2" customFormat="1" ht="18" customHeight="1">
      <c r="A249" s="49">
        <v>43</v>
      </c>
      <c r="B249" s="34" t="s">
        <v>333</v>
      </c>
      <c r="C249" s="15" t="s">
        <v>3</v>
      </c>
      <c r="D249" s="106">
        <v>580000</v>
      </c>
      <c r="E249" s="106">
        <v>580000</v>
      </c>
    </row>
    <row r="250" spans="1:5" s="2" customFormat="1" ht="18" customHeight="1">
      <c r="A250" s="49">
        <v>44</v>
      </c>
      <c r="B250" s="34" t="s">
        <v>334</v>
      </c>
      <c r="C250" s="15" t="s">
        <v>3</v>
      </c>
      <c r="D250" s="106">
        <v>607000</v>
      </c>
      <c r="E250" s="106">
        <v>607000</v>
      </c>
    </row>
    <row r="251" spans="1:5" s="2" customFormat="1" ht="43.5" customHeight="1">
      <c r="A251" s="49">
        <v>45</v>
      </c>
      <c r="B251" s="34" t="s">
        <v>335</v>
      </c>
      <c r="C251" s="50" t="s">
        <v>23</v>
      </c>
      <c r="D251" s="107">
        <v>5520000</v>
      </c>
      <c r="E251" s="107">
        <v>5520000</v>
      </c>
    </row>
    <row r="252" spans="1:5" s="2" customFormat="1" ht="40.5" customHeight="1">
      <c r="A252" s="49">
        <v>46</v>
      </c>
      <c r="B252" s="34" t="s">
        <v>336</v>
      </c>
      <c r="C252" s="50" t="s">
        <v>23</v>
      </c>
      <c r="D252" s="107">
        <v>4560000</v>
      </c>
      <c r="E252" s="107">
        <v>4560000</v>
      </c>
    </row>
    <row r="253" spans="1:5" s="2" customFormat="1" ht="45.75" customHeight="1">
      <c r="A253" s="49">
        <v>47</v>
      </c>
      <c r="B253" s="29" t="s">
        <v>337</v>
      </c>
      <c r="C253" s="49" t="s">
        <v>23</v>
      </c>
      <c r="D253" s="108">
        <v>8160000</v>
      </c>
      <c r="E253" s="108">
        <v>8160000</v>
      </c>
    </row>
    <row r="254" spans="1:5" s="2" customFormat="1" ht="41.25" customHeight="1">
      <c r="A254" s="49">
        <v>48</v>
      </c>
      <c r="B254" s="29" t="s">
        <v>338</v>
      </c>
      <c r="C254" s="49" t="s">
        <v>23</v>
      </c>
      <c r="D254" s="108">
        <v>9480000</v>
      </c>
      <c r="E254" s="108">
        <v>9480000</v>
      </c>
    </row>
    <row r="255" spans="1:5" s="2" customFormat="1" ht="51.75" customHeight="1">
      <c r="A255" s="49">
        <v>49</v>
      </c>
      <c r="B255" s="29" t="s">
        <v>339</v>
      </c>
      <c r="C255" s="49" t="s">
        <v>23</v>
      </c>
      <c r="D255" s="108">
        <v>8100000</v>
      </c>
      <c r="E255" s="108">
        <v>8100000</v>
      </c>
    </row>
    <row r="256" spans="1:5" s="5" customFormat="1" ht="21" customHeight="1">
      <c r="A256" s="51" t="s">
        <v>266</v>
      </c>
      <c r="B256" s="73" t="s">
        <v>212</v>
      </c>
      <c r="C256" s="74"/>
      <c r="D256" s="74"/>
      <c r="E256" s="75"/>
    </row>
    <row r="257" spans="1:5" s="5" customFormat="1" ht="33.75" customHeight="1">
      <c r="A257" s="117">
        <v>1</v>
      </c>
      <c r="B257" s="52" t="s">
        <v>382</v>
      </c>
      <c r="C257" s="49" t="s">
        <v>83</v>
      </c>
      <c r="D257" s="106">
        <v>5200000</v>
      </c>
      <c r="E257" s="106">
        <v>5200000</v>
      </c>
    </row>
    <row r="258" spans="1:5" s="2" customFormat="1" ht="29.25" customHeight="1">
      <c r="A258" s="49">
        <v>2</v>
      </c>
      <c r="B258" s="52" t="s">
        <v>111</v>
      </c>
      <c r="C258" s="49" t="s">
        <v>83</v>
      </c>
      <c r="D258" s="106">
        <v>5860000</v>
      </c>
      <c r="E258" s="106">
        <v>5860000</v>
      </c>
    </row>
    <row r="259" spans="1:5" ht="29.25" customHeight="1">
      <c r="A259" s="117">
        <v>3</v>
      </c>
      <c r="B259" s="16" t="s">
        <v>112</v>
      </c>
      <c r="C259" s="49" t="s">
        <v>83</v>
      </c>
      <c r="D259" s="106">
        <v>6150000</v>
      </c>
      <c r="E259" s="106">
        <v>6150000</v>
      </c>
    </row>
    <row r="260" spans="1:5" ht="29.25" customHeight="1">
      <c r="A260" s="49">
        <v>4</v>
      </c>
      <c r="B260" s="16" t="s">
        <v>113</v>
      </c>
      <c r="C260" s="49" t="s">
        <v>83</v>
      </c>
      <c r="D260" s="106">
        <v>6250000</v>
      </c>
      <c r="E260" s="106">
        <v>6250000</v>
      </c>
    </row>
    <row r="261" spans="1:5" ht="29.25" customHeight="1">
      <c r="A261" s="117">
        <v>5</v>
      </c>
      <c r="B261" s="16" t="s">
        <v>114</v>
      </c>
      <c r="C261" s="49" t="s">
        <v>83</v>
      </c>
      <c r="D261" s="106">
        <v>6780000</v>
      </c>
      <c r="E261" s="106">
        <v>6780000</v>
      </c>
    </row>
    <row r="262" spans="1:5" ht="29.25" customHeight="1">
      <c r="A262" s="49">
        <v>6</v>
      </c>
      <c r="B262" s="16" t="s">
        <v>115</v>
      </c>
      <c r="C262" s="49" t="s">
        <v>83</v>
      </c>
      <c r="D262" s="106">
        <v>8500000</v>
      </c>
      <c r="E262" s="106">
        <v>8500000</v>
      </c>
    </row>
    <row r="263" spans="1:5" ht="29.25" customHeight="1">
      <c r="A263" s="117">
        <v>7</v>
      </c>
      <c r="B263" s="16" t="s">
        <v>116</v>
      </c>
      <c r="C263" s="49" t="s">
        <v>83</v>
      </c>
      <c r="D263" s="106">
        <v>8730000</v>
      </c>
      <c r="E263" s="106">
        <v>8730000</v>
      </c>
    </row>
    <row r="264" spans="1:5" ht="29.25" customHeight="1">
      <c r="A264" s="49">
        <v>8</v>
      </c>
      <c r="B264" s="16" t="s">
        <v>117</v>
      </c>
      <c r="C264" s="49" t="s">
        <v>83</v>
      </c>
      <c r="D264" s="106">
        <v>9350000</v>
      </c>
      <c r="E264" s="106">
        <v>9350000</v>
      </c>
    </row>
    <row r="265" spans="1:5" s="116" customFormat="1" ht="39.75" customHeight="1">
      <c r="A265" s="117">
        <v>9</v>
      </c>
      <c r="B265" s="115" t="s">
        <v>429</v>
      </c>
      <c r="C265" s="66" t="s">
        <v>83</v>
      </c>
      <c r="D265" s="65">
        <v>12900000</v>
      </c>
      <c r="E265" s="65">
        <v>12900000</v>
      </c>
    </row>
    <row r="266" spans="1:5" ht="96" customHeight="1">
      <c r="A266" s="49">
        <v>10</v>
      </c>
      <c r="B266" s="34" t="s">
        <v>109</v>
      </c>
      <c r="C266" s="49" t="s">
        <v>83</v>
      </c>
      <c r="D266" s="106">
        <v>11450000</v>
      </c>
      <c r="E266" s="106">
        <v>11450000</v>
      </c>
    </row>
    <row r="267" spans="1:5" ht="96" customHeight="1">
      <c r="A267" s="117">
        <v>11</v>
      </c>
      <c r="B267" s="34" t="s">
        <v>110</v>
      </c>
      <c r="C267" s="49" t="s">
        <v>83</v>
      </c>
      <c r="D267" s="106">
        <v>12160000</v>
      </c>
      <c r="E267" s="106">
        <v>12160000</v>
      </c>
    </row>
    <row r="268" spans="1:5" ht="30.75" customHeight="1">
      <c r="A268" s="49">
        <v>12</v>
      </c>
      <c r="B268" s="16" t="s">
        <v>118</v>
      </c>
      <c r="C268" s="49" t="s">
        <v>83</v>
      </c>
      <c r="D268" s="106">
        <v>9650000</v>
      </c>
      <c r="E268" s="106">
        <v>9650000</v>
      </c>
    </row>
    <row r="269" spans="1:5" ht="67.5" customHeight="1">
      <c r="A269" s="117">
        <v>13</v>
      </c>
      <c r="B269" s="16" t="s">
        <v>167</v>
      </c>
      <c r="C269" s="49" t="s">
        <v>83</v>
      </c>
      <c r="D269" s="106">
        <v>10010000</v>
      </c>
      <c r="E269" s="106">
        <v>10010000</v>
      </c>
    </row>
    <row r="270" spans="1:5" ht="60" customHeight="1">
      <c r="A270" s="49">
        <v>14</v>
      </c>
      <c r="B270" s="34" t="s">
        <v>340</v>
      </c>
      <c r="C270" s="49" t="s">
        <v>88</v>
      </c>
      <c r="D270" s="106">
        <v>10810000</v>
      </c>
      <c r="E270" s="106">
        <v>10810000</v>
      </c>
    </row>
    <row r="271" spans="1:5" ht="94.5" customHeight="1">
      <c r="A271" s="117">
        <v>15</v>
      </c>
      <c r="B271" s="34" t="s">
        <v>119</v>
      </c>
      <c r="C271" s="49" t="s">
        <v>83</v>
      </c>
      <c r="D271" s="18">
        <v>12050000</v>
      </c>
      <c r="E271" s="18">
        <v>12050000</v>
      </c>
    </row>
    <row r="272" spans="1:5" ht="114.75" customHeight="1">
      <c r="A272" s="49">
        <v>16</v>
      </c>
      <c r="B272" s="16" t="s">
        <v>341</v>
      </c>
      <c r="C272" s="49" t="s">
        <v>83</v>
      </c>
      <c r="D272" s="18">
        <v>14020000</v>
      </c>
      <c r="E272" s="18">
        <v>14020000</v>
      </c>
    </row>
    <row r="273" spans="1:5" ht="107.25" customHeight="1">
      <c r="A273" s="117">
        <v>17</v>
      </c>
      <c r="B273" s="16" t="s">
        <v>342</v>
      </c>
      <c r="C273" s="49" t="s">
        <v>83</v>
      </c>
      <c r="D273" s="40">
        <v>14800000</v>
      </c>
      <c r="E273" s="40">
        <v>14800000</v>
      </c>
    </row>
    <row r="274" spans="1:5" ht="76.5" customHeight="1">
      <c r="A274" s="49">
        <v>18</v>
      </c>
      <c r="B274" s="16" t="s">
        <v>120</v>
      </c>
      <c r="C274" s="49" t="s">
        <v>88</v>
      </c>
      <c r="D274" s="18">
        <v>15730000</v>
      </c>
      <c r="E274" s="18">
        <v>15730000</v>
      </c>
    </row>
    <row r="275" spans="1:5" ht="51.75" customHeight="1">
      <c r="A275" s="117">
        <v>19</v>
      </c>
      <c r="B275" s="16" t="s">
        <v>121</v>
      </c>
      <c r="C275" s="49" t="s">
        <v>83</v>
      </c>
      <c r="D275" s="18">
        <v>11380000</v>
      </c>
      <c r="E275" s="18">
        <v>11380000</v>
      </c>
    </row>
    <row r="276" spans="1:5" ht="49.5" customHeight="1">
      <c r="A276" s="49">
        <v>20</v>
      </c>
      <c r="B276" s="16" t="s">
        <v>122</v>
      </c>
      <c r="C276" s="49" t="s">
        <v>83</v>
      </c>
      <c r="D276" s="18">
        <v>12530000</v>
      </c>
      <c r="E276" s="18">
        <v>12530000</v>
      </c>
    </row>
    <row r="277" spans="1:5" ht="66" customHeight="1">
      <c r="A277" s="117">
        <v>21</v>
      </c>
      <c r="B277" s="16" t="s">
        <v>123</v>
      </c>
      <c r="C277" s="49" t="s">
        <v>83</v>
      </c>
      <c r="D277" s="18">
        <v>15440000</v>
      </c>
      <c r="E277" s="18">
        <v>15440000</v>
      </c>
    </row>
    <row r="278" spans="1:5" ht="65.25" customHeight="1">
      <c r="A278" s="49">
        <v>22</v>
      </c>
      <c r="B278" s="16" t="s">
        <v>124</v>
      </c>
      <c r="C278" s="49" t="s">
        <v>83</v>
      </c>
      <c r="D278" s="18">
        <v>16870000</v>
      </c>
      <c r="E278" s="18">
        <v>16870000</v>
      </c>
    </row>
    <row r="279" spans="1:5" ht="29.25" customHeight="1">
      <c r="A279" s="117">
        <v>23</v>
      </c>
      <c r="B279" s="16" t="s">
        <v>125</v>
      </c>
      <c r="C279" s="49" t="s">
        <v>83</v>
      </c>
      <c r="D279" s="18">
        <v>11550000</v>
      </c>
      <c r="E279" s="18">
        <v>11550000</v>
      </c>
    </row>
    <row r="280" spans="1:5" ht="29.25" customHeight="1">
      <c r="A280" s="49">
        <v>24</v>
      </c>
      <c r="B280" s="16" t="s">
        <v>126</v>
      </c>
      <c r="C280" s="49" t="s">
        <v>83</v>
      </c>
      <c r="D280" s="18">
        <v>12300000</v>
      </c>
      <c r="E280" s="18">
        <v>12300000</v>
      </c>
    </row>
    <row r="281" spans="1:5" ht="51.75" customHeight="1">
      <c r="A281" s="117">
        <v>25</v>
      </c>
      <c r="B281" s="16" t="s">
        <v>127</v>
      </c>
      <c r="C281" s="49" t="s">
        <v>83</v>
      </c>
      <c r="D281" s="18">
        <v>12580000</v>
      </c>
      <c r="E281" s="18">
        <v>12580000</v>
      </c>
    </row>
    <row r="282" spans="1:5" ht="53.25" customHeight="1">
      <c r="A282" s="49">
        <v>26</v>
      </c>
      <c r="B282" s="16" t="s">
        <v>92</v>
      </c>
      <c r="C282" s="49" t="s">
        <v>83</v>
      </c>
      <c r="D282" s="18">
        <v>13750000</v>
      </c>
      <c r="E282" s="18">
        <v>13750000</v>
      </c>
    </row>
    <row r="283" spans="1:5" ht="65.25" customHeight="1">
      <c r="A283" s="117">
        <v>27</v>
      </c>
      <c r="B283" s="16" t="s">
        <v>128</v>
      </c>
      <c r="C283" s="49" t="s">
        <v>83</v>
      </c>
      <c r="D283" s="18">
        <v>17160000</v>
      </c>
      <c r="E283" s="18">
        <v>17160000</v>
      </c>
    </row>
    <row r="284" spans="1:5" ht="69.75" customHeight="1">
      <c r="A284" s="49">
        <v>28</v>
      </c>
      <c r="B284" s="16" t="s">
        <v>129</v>
      </c>
      <c r="C284" s="49" t="s">
        <v>83</v>
      </c>
      <c r="D284" s="18">
        <v>18590000</v>
      </c>
      <c r="E284" s="18">
        <v>18590000</v>
      </c>
    </row>
    <row r="285" spans="1:5" ht="66" customHeight="1">
      <c r="A285" s="117">
        <v>29</v>
      </c>
      <c r="B285" s="16" t="s">
        <v>130</v>
      </c>
      <c r="C285" s="49" t="s">
        <v>83</v>
      </c>
      <c r="D285" s="18">
        <v>19820000</v>
      </c>
      <c r="E285" s="18">
        <v>19820000</v>
      </c>
    </row>
    <row r="286" spans="1:5" ht="81" customHeight="1">
      <c r="A286" s="49">
        <v>30</v>
      </c>
      <c r="B286" s="16" t="s">
        <v>131</v>
      </c>
      <c r="C286" s="49" t="s">
        <v>88</v>
      </c>
      <c r="D286" s="18">
        <v>10520000</v>
      </c>
      <c r="E286" s="18">
        <v>10520000</v>
      </c>
    </row>
    <row r="287" spans="1:5" ht="91.5" customHeight="1">
      <c r="A287" s="117">
        <v>31</v>
      </c>
      <c r="B287" s="16" t="s">
        <v>136</v>
      </c>
      <c r="C287" s="49" t="s">
        <v>88</v>
      </c>
      <c r="D287" s="18">
        <v>11340000</v>
      </c>
      <c r="E287" s="18">
        <v>11340000</v>
      </c>
    </row>
    <row r="288" spans="1:5" ht="93" customHeight="1">
      <c r="A288" s="49">
        <v>32</v>
      </c>
      <c r="B288" s="16" t="s">
        <v>132</v>
      </c>
      <c r="C288" s="49" t="s">
        <v>88</v>
      </c>
      <c r="D288" s="18">
        <v>12240000</v>
      </c>
      <c r="E288" s="18">
        <v>12240000</v>
      </c>
    </row>
    <row r="289" spans="1:5" ht="86.25" customHeight="1">
      <c r="A289" s="117">
        <v>33</v>
      </c>
      <c r="B289" s="16" t="s">
        <v>133</v>
      </c>
      <c r="C289" s="49" t="s">
        <v>88</v>
      </c>
      <c r="D289" s="18">
        <v>16300000</v>
      </c>
      <c r="E289" s="18">
        <v>16300000</v>
      </c>
    </row>
    <row r="290" spans="1:5" ht="87.75" customHeight="1">
      <c r="A290" s="49">
        <v>34</v>
      </c>
      <c r="B290" s="16" t="s">
        <v>134</v>
      </c>
      <c r="C290" s="49" t="s">
        <v>88</v>
      </c>
      <c r="D290" s="18">
        <v>17440000</v>
      </c>
      <c r="E290" s="18">
        <v>17440000</v>
      </c>
    </row>
    <row r="291" spans="1:5" ht="77.25" customHeight="1">
      <c r="A291" s="117">
        <v>35</v>
      </c>
      <c r="B291" s="16" t="s">
        <v>135</v>
      </c>
      <c r="C291" s="49" t="s">
        <v>88</v>
      </c>
      <c r="D291" s="18">
        <v>18590000</v>
      </c>
      <c r="E291" s="18">
        <v>18590000</v>
      </c>
    </row>
    <row r="292" spans="1:5" ht="54" customHeight="1">
      <c r="A292" s="49">
        <v>36</v>
      </c>
      <c r="B292" s="16" t="s">
        <v>343</v>
      </c>
      <c r="C292" s="49" t="s">
        <v>88</v>
      </c>
      <c r="D292" s="18">
        <v>54350000</v>
      </c>
      <c r="E292" s="18">
        <v>54350000</v>
      </c>
    </row>
    <row r="293" spans="1:5" ht="57" customHeight="1">
      <c r="A293" s="117">
        <v>37</v>
      </c>
      <c r="B293" s="16" t="s">
        <v>344</v>
      </c>
      <c r="C293" s="49" t="s">
        <v>88</v>
      </c>
      <c r="D293" s="18">
        <v>67210000</v>
      </c>
      <c r="E293" s="18">
        <v>67210000</v>
      </c>
    </row>
    <row r="294" spans="1:5" ht="180" customHeight="1">
      <c r="A294" s="49">
        <v>38</v>
      </c>
      <c r="B294" s="39" t="s">
        <v>345</v>
      </c>
      <c r="C294" s="17" t="s">
        <v>89</v>
      </c>
      <c r="D294" s="109">
        <v>279500000</v>
      </c>
      <c r="E294" s="109">
        <v>279500000</v>
      </c>
    </row>
    <row r="295" spans="1:5" ht="204.75" customHeight="1">
      <c r="A295" s="117">
        <v>39</v>
      </c>
      <c r="B295" s="16" t="s">
        <v>346</v>
      </c>
      <c r="C295" s="49" t="s">
        <v>88</v>
      </c>
      <c r="D295" s="18">
        <v>286000000</v>
      </c>
      <c r="E295" s="18">
        <v>286000000</v>
      </c>
    </row>
    <row r="296" spans="1:5" ht="196.5" customHeight="1">
      <c r="A296" s="49">
        <v>40</v>
      </c>
      <c r="B296" s="16" t="s">
        <v>347</v>
      </c>
      <c r="C296" s="49" t="s">
        <v>88</v>
      </c>
      <c r="D296" s="18">
        <v>351000000</v>
      </c>
      <c r="E296" s="18">
        <v>351000000</v>
      </c>
    </row>
    <row r="297" spans="1:5" ht="42.75" customHeight="1">
      <c r="A297" s="117">
        <v>41</v>
      </c>
      <c r="B297" s="16" t="s">
        <v>98</v>
      </c>
      <c r="C297" s="49" t="s">
        <v>84</v>
      </c>
      <c r="D297" s="18">
        <v>1716000</v>
      </c>
      <c r="E297" s="18">
        <v>1716000</v>
      </c>
    </row>
    <row r="298" spans="1:5" ht="31.5" customHeight="1">
      <c r="A298" s="49">
        <v>42</v>
      </c>
      <c r="B298" s="16" t="s">
        <v>348</v>
      </c>
      <c r="C298" s="50" t="s">
        <v>84</v>
      </c>
      <c r="D298" s="18">
        <v>13000000</v>
      </c>
      <c r="E298" s="18">
        <v>13000000</v>
      </c>
    </row>
    <row r="299" spans="1:5" ht="42" customHeight="1">
      <c r="A299" s="117">
        <v>43</v>
      </c>
      <c r="B299" s="16" t="s">
        <v>99</v>
      </c>
      <c r="C299" s="49" t="s">
        <v>84</v>
      </c>
      <c r="D299" s="18">
        <v>787000</v>
      </c>
      <c r="E299" s="18">
        <v>787000</v>
      </c>
    </row>
    <row r="300" spans="1:5" ht="31.5" customHeight="1">
      <c r="A300" s="49">
        <v>44</v>
      </c>
      <c r="B300" s="16" t="s">
        <v>137</v>
      </c>
      <c r="C300" s="49" t="s">
        <v>84</v>
      </c>
      <c r="D300" s="18">
        <v>30030000</v>
      </c>
      <c r="E300" s="18">
        <v>30030000</v>
      </c>
    </row>
    <row r="301" spans="1:5" ht="30" customHeight="1">
      <c r="A301" s="117">
        <v>45</v>
      </c>
      <c r="B301" s="16" t="s">
        <v>138</v>
      </c>
      <c r="C301" s="49" t="s">
        <v>97</v>
      </c>
      <c r="D301" s="18">
        <v>3290000</v>
      </c>
      <c r="E301" s="18">
        <v>3290000</v>
      </c>
    </row>
    <row r="302" spans="1:5" ht="30" customHeight="1">
      <c r="A302" s="49">
        <v>46</v>
      </c>
      <c r="B302" s="16" t="s">
        <v>139</v>
      </c>
      <c r="C302" s="49" t="s">
        <v>97</v>
      </c>
      <c r="D302" s="18">
        <v>4580000</v>
      </c>
      <c r="E302" s="18">
        <v>4580000</v>
      </c>
    </row>
    <row r="303" spans="1:5" ht="45" customHeight="1">
      <c r="A303" s="117">
        <v>47</v>
      </c>
      <c r="B303" s="16" t="s">
        <v>378</v>
      </c>
      <c r="C303" s="49" t="s">
        <v>97</v>
      </c>
      <c r="D303" s="18">
        <v>1280000</v>
      </c>
      <c r="E303" s="18">
        <v>1280000</v>
      </c>
    </row>
    <row r="304" spans="1:5" ht="41.25" customHeight="1">
      <c r="A304" s="49">
        <v>48</v>
      </c>
      <c r="B304" s="16" t="s">
        <v>379</v>
      </c>
      <c r="C304" s="49" t="s">
        <v>97</v>
      </c>
      <c r="D304" s="18">
        <v>1490000</v>
      </c>
      <c r="E304" s="18">
        <v>1490000</v>
      </c>
    </row>
    <row r="305" spans="1:5" ht="41.25" customHeight="1">
      <c r="A305" s="117">
        <v>49</v>
      </c>
      <c r="B305" s="16" t="s">
        <v>380</v>
      </c>
      <c r="C305" s="49" t="s">
        <v>97</v>
      </c>
      <c r="D305" s="18">
        <v>1570000</v>
      </c>
      <c r="E305" s="18">
        <v>1570000</v>
      </c>
    </row>
    <row r="306" spans="1:5" ht="39" customHeight="1">
      <c r="A306" s="49">
        <v>50</v>
      </c>
      <c r="B306" s="16" t="s">
        <v>381</v>
      </c>
      <c r="C306" s="49" t="s">
        <v>97</v>
      </c>
      <c r="D306" s="18">
        <v>1600000</v>
      </c>
      <c r="E306" s="18">
        <v>1600000</v>
      </c>
    </row>
    <row r="307" spans="1:5" ht="36" customHeight="1">
      <c r="A307" s="117">
        <v>51</v>
      </c>
      <c r="B307" s="16" t="s">
        <v>372</v>
      </c>
      <c r="C307" s="49" t="s">
        <v>97</v>
      </c>
      <c r="D307" s="110">
        <v>1460000</v>
      </c>
      <c r="E307" s="110">
        <v>1460000</v>
      </c>
    </row>
    <row r="308" spans="1:5" ht="35.25" customHeight="1">
      <c r="A308" s="49">
        <v>52</v>
      </c>
      <c r="B308" s="16" t="s">
        <v>373</v>
      </c>
      <c r="C308" s="49" t="s">
        <v>97</v>
      </c>
      <c r="D308" s="18">
        <v>1630000</v>
      </c>
      <c r="E308" s="18">
        <v>1630000</v>
      </c>
    </row>
    <row r="309" spans="1:5" ht="41.25" customHeight="1">
      <c r="A309" s="117">
        <v>53</v>
      </c>
      <c r="B309" s="34" t="s">
        <v>374</v>
      </c>
      <c r="C309" s="49" t="s">
        <v>97</v>
      </c>
      <c r="D309" s="18">
        <v>2650000</v>
      </c>
      <c r="E309" s="18">
        <v>2650000</v>
      </c>
    </row>
    <row r="310" spans="1:5" ht="40.5" customHeight="1">
      <c r="A310" s="49">
        <v>54</v>
      </c>
      <c r="B310" s="34" t="s">
        <v>375</v>
      </c>
      <c r="C310" s="34" t="s">
        <v>97</v>
      </c>
      <c r="D310" s="18">
        <v>1600000</v>
      </c>
      <c r="E310" s="18">
        <v>1600000</v>
      </c>
    </row>
    <row r="311" spans="1:5" ht="41.25" customHeight="1">
      <c r="A311" s="117">
        <v>55</v>
      </c>
      <c r="B311" s="34" t="s">
        <v>376</v>
      </c>
      <c r="C311" s="34" t="s">
        <v>97</v>
      </c>
      <c r="D311" s="18">
        <v>1790000</v>
      </c>
      <c r="E311" s="18">
        <v>1790000</v>
      </c>
    </row>
    <row r="312" spans="1:5" ht="41.25" customHeight="1">
      <c r="A312" s="49">
        <v>56</v>
      </c>
      <c r="B312" s="34" t="s">
        <v>377</v>
      </c>
      <c r="C312" s="34" t="s">
        <v>97</v>
      </c>
      <c r="D312" s="18">
        <v>1720000</v>
      </c>
      <c r="E312" s="18">
        <v>1720000</v>
      </c>
    </row>
    <row r="313" spans="1:5" ht="40.5" customHeight="1">
      <c r="A313" s="117">
        <v>57</v>
      </c>
      <c r="B313" s="34" t="s">
        <v>371</v>
      </c>
      <c r="C313" s="34" t="s">
        <v>97</v>
      </c>
      <c r="D313" s="18">
        <v>1930000</v>
      </c>
      <c r="E313" s="18">
        <v>1930000</v>
      </c>
    </row>
    <row r="314" spans="1:5" ht="36" customHeight="1">
      <c r="A314" s="49">
        <v>58</v>
      </c>
      <c r="B314" s="34" t="s">
        <v>370</v>
      </c>
      <c r="C314" s="34" t="s">
        <v>97</v>
      </c>
      <c r="D314" s="111">
        <v>1790000</v>
      </c>
      <c r="E314" s="111">
        <v>1790000</v>
      </c>
    </row>
    <row r="315" spans="1:5" ht="29.25" customHeight="1">
      <c r="A315" s="117">
        <v>59</v>
      </c>
      <c r="B315" s="34" t="s">
        <v>369</v>
      </c>
      <c r="C315" s="34" t="s">
        <v>97</v>
      </c>
      <c r="D315" s="18">
        <v>1950000</v>
      </c>
      <c r="E315" s="18">
        <v>1950000</v>
      </c>
    </row>
    <row r="316" spans="1:5" ht="56.25" customHeight="1">
      <c r="A316" s="49">
        <v>60</v>
      </c>
      <c r="B316" s="34" t="s">
        <v>349</v>
      </c>
      <c r="C316" s="34" t="s">
        <v>97</v>
      </c>
      <c r="D316" s="112">
        <v>2860000</v>
      </c>
      <c r="E316" s="112">
        <v>2860000</v>
      </c>
    </row>
    <row r="317" spans="1:5" ht="55.5" customHeight="1">
      <c r="A317" s="117">
        <v>61</v>
      </c>
      <c r="B317" s="34" t="s">
        <v>350</v>
      </c>
      <c r="C317" s="34" t="s">
        <v>97</v>
      </c>
      <c r="D317" s="112">
        <v>3290000</v>
      </c>
      <c r="E317" s="112">
        <v>3290000</v>
      </c>
    </row>
    <row r="318" spans="1:5" ht="52.5" customHeight="1">
      <c r="A318" s="49">
        <v>62</v>
      </c>
      <c r="B318" s="34" t="s">
        <v>351</v>
      </c>
      <c r="C318" s="34" t="s">
        <v>97</v>
      </c>
      <c r="D318" s="112">
        <v>3260000</v>
      </c>
      <c r="E318" s="112">
        <v>3260000</v>
      </c>
    </row>
    <row r="319" spans="1:5" ht="51" customHeight="1">
      <c r="A319" s="117">
        <v>63</v>
      </c>
      <c r="B319" s="34" t="s">
        <v>352</v>
      </c>
      <c r="C319" s="34" t="s">
        <v>97</v>
      </c>
      <c r="D319" s="112">
        <v>3860000</v>
      </c>
      <c r="E319" s="112">
        <v>3860000</v>
      </c>
    </row>
    <row r="320" spans="1:5" ht="51.75" customHeight="1">
      <c r="A320" s="49">
        <v>64</v>
      </c>
      <c r="B320" s="34" t="s">
        <v>353</v>
      </c>
      <c r="C320" s="34" t="s">
        <v>97</v>
      </c>
      <c r="D320" s="112">
        <v>4080000</v>
      </c>
      <c r="E320" s="112">
        <v>4080000</v>
      </c>
    </row>
    <row r="321" spans="1:5" ht="51" customHeight="1">
      <c r="A321" s="117">
        <v>65</v>
      </c>
      <c r="B321" s="47" t="s">
        <v>159</v>
      </c>
      <c r="C321" s="43" t="s">
        <v>23</v>
      </c>
      <c r="D321" s="19">
        <v>11690000</v>
      </c>
      <c r="E321" s="19">
        <v>11690000</v>
      </c>
    </row>
    <row r="322" spans="1:5" ht="24" customHeight="1">
      <c r="A322" s="49">
        <v>66</v>
      </c>
      <c r="B322" s="42" t="s">
        <v>160</v>
      </c>
      <c r="C322" s="43" t="s">
        <v>89</v>
      </c>
      <c r="D322" s="19">
        <v>1510000</v>
      </c>
      <c r="E322" s="19">
        <v>1510000</v>
      </c>
    </row>
    <row r="323" spans="1:5" s="14" customFormat="1" ht="18.75" customHeight="1">
      <c r="A323" s="51" t="s">
        <v>269</v>
      </c>
      <c r="B323" s="76" t="s">
        <v>213</v>
      </c>
      <c r="C323" s="77"/>
      <c r="D323" s="77"/>
      <c r="E323" s="78"/>
    </row>
    <row r="324" spans="1:7" ht="15.75" customHeight="1">
      <c r="A324" s="15">
        <v>1</v>
      </c>
      <c r="B324" s="53" t="s">
        <v>29</v>
      </c>
      <c r="C324" s="15" t="s">
        <v>30</v>
      </c>
      <c r="D324" s="113">
        <v>72600</v>
      </c>
      <c r="E324" s="113">
        <v>72600</v>
      </c>
      <c r="G324" s="64"/>
    </row>
    <row r="325" spans="1:7" ht="15.75" customHeight="1">
      <c r="A325" s="15">
        <v>2</v>
      </c>
      <c r="B325" s="53" t="s">
        <v>31</v>
      </c>
      <c r="C325" s="15" t="s">
        <v>30</v>
      </c>
      <c r="D325" s="110">
        <v>58100</v>
      </c>
      <c r="E325" s="110">
        <v>58100</v>
      </c>
      <c r="G325" s="64"/>
    </row>
    <row r="326" spans="1:7" ht="15.75" customHeight="1">
      <c r="A326" s="15">
        <v>3</v>
      </c>
      <c r="B326" s="53" t="s">
        <v>32</v>
      </c>
      <c r="C326" s="15" t="s">
        <v>30</v>
      </c>
      <c r="D326" s="110">
        <v>61000</v>
      </c>
      <c r="E326" s="110">
        <v>61000</v>
      </c>
      <c r="G326" s="64"/>
    </row>
    <row r="327" spans="1:7" ht="15.75" customHeight="1">
      <c r="A327" s="15">
        <v>4</v>
      </c>
      <c r="B327" s="53" t="s">
        <v>33</v>
      </c>
      <c r="C327" s="15" t="s">
        <v>30</v>
      </c>
      <c r="D327" s="110">
        <v>48400</v>
      </c>
      <c r="E327" s="110">
        <v>48400</v>
      </c>
      <c r="G327" s="64"/>
    </row>
    <row r="328" spans="1:7" ht="15.75" customHeight="1">
      <c r="A328" s="15">
        <v>5</v>
      </c>
      <c r="B328" s="53" t="s">
        <v>34</v>
      </c>
      <c r="C328" s="15" t="s">
        <v>30</v>
      </c>
      <c r="D328" s="110">
        <v>61000</v>
      </c>
      <c r="E328" s="110">
        <v>61000</v>
      </c>
      <c r="G328" s="64"/>
    </row>
    <row r="329" spans="1:7" ht="15.75" customHeight="1">
      <c r="A329" s="15">
        <v>6</v>
      </c>
      <c r="B329" s="53" t="s">
        <v>35</v>
      </c>
      <c r="C329" s="15" t="s">
        <v>30</v>
      </c>
      <c r="D329" s="110">
        <v>73000</v>
      </c>
      <c r="E329" s="110">
        <v>73000</v>
      </c>
      <c r="G329" s="64"/>
    </row>
    <row r="330" spans="1:7" ht="15.75" customHeight="1">
      <c r="A330" s="15">
        <v>7</v>
      </c>
      <c r="B330" s="53" t="s">
        <v>36</v>
      </c>
      <c r="C330" s="15" t="s">
        <v>30</v>
      </c>
      <c r="D330" s="110">
        <v>92000</v>
      </c>
      <c r="E330" s="110">
        <v>92000</v>
      </c>
      <c r="G330" s="64"/>
    </row>
    <row r="331" spans="1:7" ht="15.75" customHeight="1">
      <c r="A331" s="15">
        <v>8</v>
      </c>
      <c r="B331" s="53" t="s">
        <v>37</v>
      </c>
      <c r="C331" s="15" t="s">
        <v>30</v>
      </c>
      <c r="D331" s="110">
        <v>36500</v>
      </c>
      <c r="E331" s="110">
        <v>36500</v>
      </c>
      <c r="G331" s="64"/>
    </row>
    <row r="332" spans="1:7" ht="15.75" customHeight="1">
      <c r="A332" s="15">
        <v>9</v>
      </c>
      <c r="B332" s="53" t="s">
        <v>38</v>
      </c>
      <c r="C332" s="15" t="s">
        <v>30</v>
      </c>
      <c r="D332" s="110">
        <v>48500</v>
      </c>
      <c r="E332" s="110">
        <v>48500</v>
      </c>
      <c r="G332" s="64"/>
    </row>
    <row r="333" spans="1:7" ht="15.75" customHeight="1">
      <c r="A333" s="15">
        <v>10</v>
      </c>
      <c r="B333" s="53" t="s">
        <v>39</v>
      </c>
      <c r="C333" s="15" t="s">
        <v>30</v>
      </c>
      <c r="D333" s="110">
        <v>54500</v>
      </c>
      <c r="E333" s="110">
        <v>54500</v>
      </c>
      <c r="G333" s="64"/>
    </row>
    <row r="334" spans="1:7" ht="15.75" customHeight="1">
      <c r="A334" s="15">
        <v>11</v>
      </c>
      <c r="B334" s="53" t="s">
        <v>40</v>
      </c>
      <c r="C334" s="15" t="s">
        <v>30</v>
      </c>
      <c r="D334" s="110">
        <v>68000</v>
      </c>
      <c r="E334" s="110">
        <v>68000</v>
      </c>
      <c r="G334" s="64"/>
    </row>
    <row r="335" spans="1:7" ht="15.75" customHeight="1">
      <c r="A335" s="15">
        <v>12</v>
      </c>
      <c r="B335" s="53" t="s">
        <v>41</v>
      </c>
      <c r="C335" s="15" t="s">
        <v>30</v>
      </c>
      <c r="D335" s="110">
        <v>135500</v>
      </c>
      <c r="E335" s="110">
        <v>135500</v>
      </c>
      <c r="G335" s="64"/>
    </row>
    <row r="336" spans="1:7" ht="15.75" customHeight="1">
      <c r="A336" s="15">
        <v>13</v>
      </c>
      <c r="B336" s="53" t="s">
        <v>42</v>
      </c>
      <c r="C336" s="15" t="s">
        <v>30</v>
      </c>
      <c r="D336" s="110">
        <v>73000</v>
      </c>
      <c r="E336" s="110">
        <v>73000</v>
      </c>
      <c r="G336" s="64"/>
    </row>
    <row r="337" spans="1:7" ht="15.75" customHeight="1">
      <c r="A337" s="15">
        <v>14</v>
      </c>
      <c r="B337" s="53" t="s">
        <v>43</v>
      </c>
      <c r="C337" s="15" t="s">
        <v>30</v>
      </c>
      <c r="D337" s="110">
        <v>82500</v>
      </c>
      <c r="E337" s="110">
        <v>82500</v>
      </c>
      <c r="G337" s="64"/>
    </row>
    <row r="338" spans="1:7" ht="15.75" customHeight="1">
      <c r="A338" s="15">
        <v>15</v>
      </c>
      <c r="B338" s="53" t="s">
        <v>44</v>
      </c>
      <c r="C338" s="15" t="s">
        <v>30</v>
      </c>
      <c r="D338" s="110">
        <v>109000</v>
      </c>
      <c r="E338" s="110">
        <v>109000</v>
      </c>
      <c r="G338" s="64"/>
    </row>
    <row r="339" spans="1:7" ht="15.75" customHeight="1">
      <c r="A339" s="15">
        <v>16</v>
      </c>
      <c r="B339" s="53" t="s">
        <v>45</v>
      </c>
      <c r="C339" s="15" t="s">
        <v>30</v>
      </c>
      <c r="D339" s="110">
        <v>36500</v>
      </c>
      <c r="E339" s="110">
        <v>36500</v>
      </c>
      <c r="G339" s="64"/>
    </row>
    <row r="340" spans="1:7" ht="15.75" customHeight="1">
      <c r="A340" s="15">
        <v>17</v>
      </c>
      <c r="B340" s="53" t="s">
        <v>46</v>
      </c>
      <c r="C340" s="15" t="s">
        <v>30</v>
      </c>
      <c r="D340" s="110">
        <v>48500</v>
      </c>
      <c r="E340" s="110">
        <v>48500</v>
      </c>
      <c r="G340" s="64"/>
    </row>
    <row r="341" spans="1:7" ht="15.75" customHeight="1">
      <c r="A341" s="15">
        <v>18</v>
      </c>
      <c r="B341" s="53" t="s">
        <v>47</v>
      </c>
      <c r="C341" s="15" t="s">
        <v>30</v>
      </c>
      <c r="D341" s="110">
        <v>61000</v>
      </c>
      <c r="E341" s="110">
        <v>61000</v>
      </c>
      <c r="G341" s="64"/>
    </row>
    <row r="342" spans="1:7" ht="15.75" customHeight="1">
      <c r="A342" s="15">
        <v>19</v>
      </c>
      <c r="B342" s="53" t="s">
        <v>48</v>
      </c>
      <c r="C342" s="15" t="s">
        <v>30</v>
      </c>
      <c r="D342" s="110">
        <v>82500</v>
      </c>
      <c r="E342" s="110">
        <v>82500</v>
      </c>
      <c r="G342" s="64"/>
    </row>
    <row r="343" spans="1:7" ht="15.75" customHeight="1">
      <c r="A343" s="15">
        <v>20</v>
      </c>
      <c r="B343" s="53" t="s">
        <v>49</v>
      </c>
      <c r="C343" s="15" t="s">
        <v>30</v>
      </c>
      <c r="D343" s="110">
        <v>920000</v>
      </c>
      <c r="E343" s="110">
        <v>920000</v>
      </c>
      <c r="G343" s="64"/>
    </row>
    <row r="344" spans="1:7" ht="15.75" customHeight="1">
      <c r="A344" s="15">
        <v>21</v>
      </c>
      <c r="B344" s="53" t="s">
        <v>50</v>
      </c>
      <c r="C344" s="15" t="s">
        <v>30</v>
      </c>
      <c r="D344" s="110">
        <v>116500</v>
      </c>
      <c r="E344" s="110">
        <v>116500</v>
      </c>
      <c r="G344" s="64"/>
    </row>
    <row r="345" spans="1:7" ht="15.75" customHeight="1">
      <c r="A345" s="15">
        <v>22</v>
      </c>
      <c r="B345" s="53" t="s">
        <v>51</v>
      </c>
      <c r="C345" s="15" t="s">
        <v>30</v>
      </c>
      <c r="D345" s="110">
        <v>152500</v>
      </c>
      <c r="E345" s="110">
        <v>152500</v>
      </c>
      <c r="G345" s="64"/>
    </row>
    <row r="346" spans="1:7" ht="15.75" customHeight="1">
      <c r="A346" s="15">
        <v>23</v>
      </c>
      <c r="B346" s="53" t="s">
        <v>52</v>
      </c>
      <c r="C346" s="15" t="s">
        <v>30</v>
      </c>
      <c r="D346" s="110">
        <v>12500</v>
      </c>
      <c r="E346" s="110">
        <v>12500</v>
      </c>
      <c r="G346" s="64"/>
    </row>
    <row r="347" spans="1:7" ht="15.75" customHeight="1">
      <c r="A347" s="15">
        <v>24</v>
      </c>
      <c r="B347" s="53" t="s">
        <v>53</v>
      </c>
      <c r="C347" s="15" t="s">
        <v>30</v>
      </c>
      <c r="D347" s="110">
        <v>13500</v>
      </c>
      <c r="E347" s="110">
        <v>13500</v>
      </c>
      <c r="G347" s="64"/>
    </row>
    <row r="348" spans="1:7" ht="15.75" customHeight="1">
      <c r="A348" s="15">
        <v>25</v>
      </c>
      <c r="B348" s="53" t="s">
        <v>54</v>
      </c>
      <c r="C348" s="15" t="s">
        <v>30</v>
      </c>
      <c r="D348" s="110">
        <v>14600</v>
      </c>
      <c r="E348" s="110">
        <v>14600</v>
      </c>
      <c r="G348" s="64"/>
    </row>
    <row r="349" spans="1:7" ht="15.75" customHeight="1">
      <c r="A349" s="15">
        <v>26</v>
      </c>
      <c r="B349" s="53" t="s">
        <v>55</v>
      </c>
      <c r="C349" s="15" t="s">
        <v>30</v>
      </c>
      <c r="D349" s="110">
        <v>17000</v>
      </c>
      <c r="E349" s="110">
        <v>17000</v>
      </c>
      <c r="G349" s="64"/>
    </row>
    <row r="350" spans="1:7" ht="15.75" customHeight="1">
      <c r="A350" s="15">
        <v>27</v>
      </c>
      <c r="B350" s="53" t="s">
        <v>56</v>
      </c>
      <c r="C350" s="15" t="s">
        <v>30</v>
      </c>
      <c r="D350" s="110">
        <v>24200</v>
      </c>
      <c r="E350" s="110">
        <v>24200</v>
      </c>
      <c r="G350" s="64"/>
    </row>
    <row r="351" spans="1:7" ht="15.75" customHeight="1">
      <c r="A351" s="15">
        <v>28</v>
      </c>
      <c r="B351" s="53" t="s">
        <v>57</v>
      </c>
      <c r="C351" s="15" t="s">
        <v>30</v>
      </c>
      <c r="D351" s="110">
        <v>29500</v>
      </c>
      <c r="E351" s="110">
        <v>29500</v>
      </c>
      <c r="G351" s="64"/>
    </row>
    <row r="352" spans="1:7" ht="15.75" customHeight="1">
      <c r="A352" s="15">
        <v>29</v>
      </c>
      <c r="B352" s="53" t="s">
        <v>58</v>
      </c>
      <c r="C352" s="15" t="s">
        <v>30</v>
      </c>
      <c r="D352" s="110">
        <v>36300</v>
      </c>
      <c r="E352" s="110">
        <v>36300</v>
      </c>
      <c r="G352" s="64"/>
    </row>
    <row r="353" spans="1:7" ht="15.75" customHeight="1">
      <c r="A353" s="15">
        <v>30</v>
      </c>
      <c r="B353" s="53" t="s">
        <v>59</v>
      </c>
      <c r="C353" s="15" t="s">
        <v>30</v>
      </c>
      <c r="D353" s="110">
        <v>43600</v>
      </c>
      <c r="E353" s="110">
        <v>43600</v>
      </c>
      <c r="G353" s="64"/>
    </row>
    <row r="354" spans="1:7" ht="15.75" customHeight="1">
      <c r="A354" s="15">
        <v>31</v>
      </c>
      <c r="B354" s="53" t="s">
        <v>60</v>
      </c>
      <c r="C354" s="15" t="s">
        <v>30</v>
      </c>
      <c r="D354" s="110">
        <v>73000</v>
      </c>
      <c r="E354" s="110">
        <v>73000</v>
      </c>
      <c r="G354" s="64"/>
    </row>
    <row r="355" spans="1:7" ht="15.75" customHeight="1">
      <c r="A355" s="15">
        <v>32</v>
      </c>
      <c r="B355" s="53" t="s">
        <v>61</v>
      </c>
      <c r="C355" s="15" t="s">
        <v>30</v>
      </c>
      <c r="D355" s="110">
        <v>91000</v>
      </c>
      <c r="E355" s="110">
        <v>91000</v>
      </c>
      <c r="G355" s="64"/>
    </row>
    <row r="356" spans="1:7" ht="15.75" customHeight="1">
      <c r="A356" s="15">
        <v>33</v>
      </c>
      <c r="B356" s="53" t="s">
        <v>62</v>
      </c>
      <c r="C356" s="15" t="s">
        <v>30</v>
      </c>
      <c r="D356" s="110">
        <v>115000</v>
      </c>
      <c r="E356" s="110">
        <v>115000</v>
      </c>
      <c r="G356" s="64"/>
    </row>
    <row r="357" spans="1:7" ht="15.75" customHeight="1">
      <c r="A357" s="15">
        <v>34</v>
      </c>
      <c r="B357" s="53" t="s">
        <v>63</v>
      </c>
      <c r="C357" s="15" t="s">
        <v>30</v>
      </c>
      <c r="D357" s="110">
        <v>145500</v>
      </c>
      <c r="E357" s="110">
        <v>145500</v>
      </c>
      <c r="G357" s="64"/>
    </row>
    <row r="358" spans="1:7" ht="15.75" customHeight="1">
      <c r="A358" s="15">
        <v>35</v>
      </c>
      <c r="B358" s="53" t="s">
        <v>64</v>
      </c>
      <c r="C358" s="15" t="s">
        <v>30</v>
      </c>
      <c r="D358" s="110">
        <v>157300</v>
      </c>
      <c r="E358" s="110">
        <v>157300</v>
      </c>
      <c r="G358" s="64"/>
    </row>
    <row r="359" spans="1:7" ht="15.75" customHeight="1">
      <c r="A359" s="15">
        <v>36</v>
      </c>
      <c r="B359" s="53" t="s">
        <v>65</v>
      </c>
      <c r="C359" s="15" t="s">
        <v>30</v>
      </c>
      <c r="D359" s="110">
        <v>217800</v>
      </c>
      <c r="E359" s="110">
        <v>217800</v>
      </c>
      <c r="G359" s="64"/>
    </row>
    <row r="360" spans="1:7" ht="15.75" customHeight="1">
      <c r="A360" s="15">
        <v>37</v>
      </c>
      <c r="B360" s="53" t="s">
        <v>66</v>
      </c>
      <c r="C360" s="15" t="s">
        <v>30</v>
      </c>
      <c r="D360" s="110">
        <v>278300</v>
      </c>
      <c r="E360" s="110">
        <v>278300</v>
      </c>
      <c r="G360" s="64"/>
    </row>
    <row r="361" spans="1:7" ht="15.75" customHeight="1">
      <c r="A361" s="15">
        <v>38</v>
      </c>
      <c r="B361" s="53" t="s">
        <v>67</v>
      </c>
      <c r="C361" s="15" t="s">
        <v>30</v>
      </c>
      <c r="D361" s="110">
        <v>24500</v>
      </c>
      <c r="E361" s="110">
        <v>24500</v>
      </c>
      <c r="G361" s="64"/>
    </row>
    <row r="362" spans="1:7" ht="15.75" customHeight="1">
      <c r="A362" s="15">
        <v>39</v>
      </c>
      <c r="B362" s="53" t="s">
        <v>68</v>
      </c>
      <c r="C362" s="15" t="s">
        <v>30</v>
      </c>
      <c r="D362" s="110">
        <v>26700</v>
      </c>
      <c r="E362" s="110">
        <v>26700</v>
      </c>
      <c r="G362" s="64"/>
    </row>
    <row r="363" spans="1:7" ht="15.75" customHeight="1">
      <c r="A363" s="15">
        <v>40</v>
      </c>
      <c r="B363" s="53" t="s">
        <v>69</v>
      </c>
      <c r="C363" s="15" t="s">
        <v>30</v>
      </c>
      <c r="D363" s="110">
        <v>29100</v>
      </c>
      <c r="E363" s="110">
        <v>29100</v>
      </c>
      <c r="G363" s="64"/>
    </row>
    <row r="364" spans="1:7" ht="15.75" customHeight="1">
      <c r="A364" s="15">
        <v>41</v>
      </c>
      <c r="B364" s="53" t="s">
        <v>70</v>
      </c>
      <c r="C364" s="15" t="s">
        <v>30</v>
      </c>
      <c r="D364" s="110">
        <v>34000</v>
      </c>
      <c r="E364" s="110">
        <v>34000</v>
      </c>
      <c r="G364" s="64"/>
    </row>
    <row r="365" spans="1:7" ht="15.75" customHeight="1">
      <c r="A365" s="15">
        <v>42</v>
      </c>
      <c r="B365" s="53" t="s">
        <v>71</v>
      </c>
      <c r="C365" s="15" t="s">
        <v>30</v>
      </c>
      <c r="D365" s="110">
        <v>48400</v>
      </c>
      <c r="E365" s="110">
        <v>48400</v>
      </c>
      <c r="G365" s="64"/>
    </row>
    <row r="366" spans="1:7" ht="15.75" customHeight="1">
      <c r="A366" s="15">
        <v>43</v>
      </c>
      <c r="B366" s="53" t="s">
        <v>72</v>
      </c>
      <c r="C366" s="15" t="s">
        <v>30</v>
      </c>
      <c r="D366" s="110">
        <v>58100</v>
      </c>
      <c r="E366" s="110">
        <v>58100</v>
      </c>
      <c r="G366" s="64"/>
    </row>
    <row r="367" spans="1:7" ht="15.75" customHeight="1">
      <c r="A367" s="15">
        <v>44</v>
      </c>
      <c r="B367" s="53" t="s">
        <v>73</v>
      </c>
      <c r="C367" s="15" t="s">
        <v>30</v>
      </c>
      <c r="D367" s="110">
        <v>73000</v>
      </c>
      <c r="E367" s="110">
        <v>73000</v>
      </c>
      <c r="G367" s="64"/>
    </row>
    <row r="368" spans="1:7" ht="15.75" customHeight="1">
      <c r="A368" s="15">
        <v>45</v>
      </c>
      <c r="B368" s="53" t="s">
        <v>74</v>
      </c>
      <c r="C368" s="15" t="s">
        <v>30</v>
      </c>
      <c r="D368" s="110">
        <v>85000</v>
      </c>
      <c r="E368" s="110">
        <v>85000</v>
      </c>
      <c r="G368" s="64"/>
    </row>
    <row r="369" spans="1:7" ht="15.75" customHeight="1">
      <c r="A369" s="15">
        <v>46</v>
      </c>
      <c r="B369" s="53" t="s">
        <v>75</v>
      </c>
      <c r="C369" s="15" t="s">
        <v>3</v>
      </c>
      <c r="D369" s="110">
        <v>16000</v>
      </c>
      <c r="E369" s="110">
        <v>16000</v>
      </c>
      <c r="G369" s="64"/>
    </row>
    <row r="370" spans="1:7" ht="15.75" customHeight="1">
      <c r="A370" s="15">
        <v>47</v>
      </c>
      <c r="B370" s="53" t="s">
        <v>76</v>
      </c>
      <c r="C370" s="15" t="s">
        <v>30</v>
      </c>
      <c r="D370" s="110">
        <v>7500</v>
      </c>
      <c r="E370" s="110">
        <v>7500</v>
      </c>
      <c r="G370" s="64"/>
    </row>
    <row r="371" spans="1:7" ht="15.75" customHeight="1">
      <c r="A371" s="15">
        <v>48</v>
      </c>
      <c r="B371" s="53" t="s">
        <v>144</v>
      </c>
      <c r="C371" s="15" t="s">
        <v>30</v>
      </c>
      <c r="D371" s="110">
        <v>535000</v>
      </c>
      <c r="E371" s="110">
        <v>535000</v>
      </c>
      <c r="G371" s="64"/>
    </row>
    <row r="372" spans="1:7" ht="15.75" customHeight="1">
      <c r="A372" s="15">
        <v>49</v>
      </c>
      <c r="B372" s="42" t="s">
        <v>149</v>
      </c>
      <c r="C372" s="54" t="s">
        <v>150</v>
      </c>
      <c r="D372" s="109">
        <v>39000</v>
      </c>
      <c r="E372" s="109">
        <v>39000</v>
      </c>
      <c r="G372" s="64"/>
    </row>
    <row r="373" spans="1:7" ht="15.75" customHeight="1">
      <c r="A373" s="15">
        <v>50</v>
      </c>
      <c r="B373" s="55" t="s">
        <v>151</v>
      </c>
      <c r="C373" s="54" t="s">
        <v>152</v>
      </c>
      <c r="D373" s="109">
        <v>110000</v>
      </c>
      <c r="E373" s="109">
        <v>110000</v>
      </c>
      <c r="G373" s="64"/>
    </row>
    <row r="374" spans="1:7" ht="15.75" customHeight="1">
      <c r="A374" s="15">
        <v>51</v>
      </c>
      <c r="B374" s="42" t="s">
        <v>153</v>
      </c>
      <c r="C374" s="54" t="s">
        <v>154</v>
      </c>
      <c r="D374" s="109">
        <v>84100</v>
      </c>
      <c r="E374" s="109">
        <v>84100</v>
      </c>
      <c r="G374" s="64"/>
    </row>
    <row r="375" spans="1:7" ht="15.75" customHeight="1">
      <c r="A375" s="15">
        <v>52</v>
      </c>
      <c r="B375" s="42" t="s">
        <v>155</v>
      </c>
      <c r="C375" s="54" t="s">
        <v>154</v>
      </c>
      <c r="D375" s="109">
        <v>71500</v>
      </c>
      <c r="E375" s="109">
        <v>71500</v>
      </c>
      <c r="G375" s="64"/>
    </row>
    <row r="376" spans="1:7" ht="15.75" customHeight="1">
      <c r="A376" s="15">
        <v>53</v>
      </c>
      <c r="B376" s="42" t="s">
        <v>156</v>
      </c>
      <c r="C376" s="54" t="s">
        <v>154</v>
      </c>
      <c r="D376" s="109">
        <v>61000</v>
      </c>
      <c r="E376" s="109">
        <v>61000</v>
      </c>
      <c r="G376" s="64"/>
    </row>
    <row r="377" spans="1:7" ht="15.75" customHeight="1">
      <c r="A377" s="15">
        <v>54</v>
      </c>
      <c r="B377" s="42" t="s">
        <v>157</v>
      </c>
      <c r="C377" s="54" t="s">
        <v>150</v>
      </c>
      <c r="D377" s="109">
        <v>119000</v>
      </c>
      <c r="E377" s="109">
        <v>119000</v>
      </c>
      <c r="G377" s="64"/>
    </row>
    <row r="378" spans="1:7" ht="15.75" customHeight="1">
      <c r="A378" s="15">
        <v>55</v>
      </c>
      <c r="B378" s="56" t="s">
        <v>158</v>
      </c>
      <c r="C378" s="54" t="s">
        <v>154</v>
      </c>
      <c r="D378" s="18">
        <v>30500</v>
      </c>
      <c r="E378" s="18">
        <v>30500</v>
      </c>
      <c r="G378" s="64"/>
    </row>
    <row r="379" spans="1:7" ht="40.5" customHeight="1">
      <c r="A379" s="15">
        <v>56</v>
      </c>
      <c r="B379" s="16" t="s">
        <v>143</v>
      </c>
      <c r="C379" s="17" t="s">
        <v>79</v>
      </c>
      <c r="D379" s="114">
        <v>15650000</v>
      </c>
      <c r="E379" s="114">
        <v>15650000</v>
      </c>
      <c r="G379" s="64"/>
    </row>
    <row r="380" spans="1:7" ht="39.75" customHeight="1">
      <c r="A380" s="15">
        <v>57</v>
      </c>
      <c r="B380" s="16" t="s">
        <v>142</v>
      </c>
      <c r="C380" s="17" t="s">
        <v>79</v>
      </c>
      <c r="D380" s="114">
        <v>17950000</v>
      </c>
      <c r="E380" s="114">
        <v>17950000</v>
      </c>
      <c r="G380" s="64"/>
    </row>
    <row r="381" spans="1:7" ht="39.75" customHeight="1">
      <c r="A381" s="15">
        <v>58</v>
      </c>
      <c r="B381" s="16" t="s">
        <v>141</v>
      </c>
      <c r="C381" s="17" t="s">
        <v>79</v>
      </c>
      <c r="D381" s="18">
        <v>18850000</v>
      </c>
      <c r="E381" s="18">
        <v>18850000</v>
      </c>
      <c r="G381" s="64"/>
    </row>
    <row r="382" spans="1:7" ht="40.5" customHeight="1">
      <c r="A382" s="15">
        <v>59</v>
      </c>
      <c r="B382" s="16" t="s">
        <v>140</v>
      </c>
      <c r="C382" s="17" t="s">
        <v>79</v>
      </c>
      <c r="D382" s="18">
        <v>21500000</v>
      </c>
      <c r="E382" s="18">
        <v>21500000</v>
      </c>
      <c r="G382" s="64"/>
    </row>
    <row r="383" spans="1:7" ht="42.75" customHeight="1">
      <c r="A383" s="15">
        <v>60</v>
      </c>
      <c r="B383" s="16" t="s">
        <v>146</v>
      </c>
      <c r="C383" s="17" t="s">
        <v>79</v>
      </c>
      <c r="D383" s="18">
        <v>22000000</v>
      </c>
      <c r="E383" s="18">
        <v>22000000</v>
      </c>
      <c r="G383" s="64"/>
    </row>
    <row r="384" spans="1:7" ht="43.5" customHeight="1">
      <c r="A384" s="15">
        <v>61</v>
      </c>
      <c r="B384" s="16" t="s">
        <v>145</v>
      </c>
      <c r="C384" s="17" t="s">
        <v>79</v>
      </c>
      <c r="D384" s="18">
        <v>23650000</v>
      </c>
      <c r="E384" s="18">
        <v>23650000</v>
      </c>
      <c r="G384" s="64"/>
    </row>
    <row r="385" spans="1:7" ht="41.25" customHeight="1">
      <c r="A385" s="15">
        <v>62</v>
      </c>
      <c r="B385" s="16" t="s">
        <v>161</v>
      </c>
      <c r="C385" s="17" t="s">
        <v>79</v>
      </c>
      <c r="D385" s="109">
        <v>18950000</v>
      </c>
      <c r="E385" s="109">
        <v>18950000</v>
      </c>
      <c r="G385" s="64"/>
    </row>
    <row r="386" spans="1:7" ht="33" customHeight="1">
      <c r="A386" s="15">
        <v>63</v>
      </c>
      <c r="B386" s="16" t="s">
        <v>162</v>
      </c>
      <c r="C386" s="17" t="s">
        <v>79</v>
      </c>
      <c r="D386" s="109">
        <v>21250000</v>
      </c>
      <c r="E386" s="109">
        <v>21250000</v>
      </c>
      <c r="G386" s="64"/>
    </row>
    <row r="387" spans="1:7" ht="43.5" customHeight="1">
      <c r="A387" s="15">
        <v>64</v>
      </c>
      <c r="B387" s="16" t="s">
        <v>163</v>
      </c>
      <c r="C387" s="17" t="s">
        <v>79</v>
      </c>
      <c r="D387" s="109">
        <v>22250000</v>
      </c>
      <c r="E387" s="109">
        <v>22250000</v>
      </c>
      <c r="G387" s="64"/>
    </row>
    <row r="388" spans="1:7" ht="43.5" customHeight="1">
      <c r="A388" s="15">
        <v>65</v>
      </c>
      <c r="B388" s="16" t="s">
        <v>164</v>
      </c>
      <c r="C388" s="17" t="s">
        <v>79</v>
      </c>
      <c r="D388" s="109">
        <v>25450000</v>
      </c>
      <c r="E388" s="109">
        <v>25450000</v>
      </c>
      <c r="G388" s="64"/>
    </row>
    <row r="389" spans="1:7" ht="43.5" customHeight="1">
      <c r="A389" s="15">
        <v>66</v>
      </c>
      <c r="B389" s="16" t="s">
        <v>165</v>
      </c>
      <c r="C389" s="17" t="s">
        <v>79</v>
      </c>
      <c r="D389" s="109">
        <v>26500000</v>
      </c>
      <c r="E389" s="109">
        <v>26500000</v>
      </c>
      <c r="G389" s="64"/>
    </row>
    <row r="390" spans="1:7" ht="43.5" customHeight="1">
      <c r="A390" s="15">
        <v>67</v>
      </c>
      <c r="B390" s="16" t="s">
        <v>166</v>
      </c>
      <c r="C390" s="17" t="s">
        <v>79</v>
      </c>
      <c r="D390" s="18">
        <v>29500000</v>
      </c>
      <c r="E390" s="18">
        <v>29500000</v>
      </c>
      <c r="G390" s="64"/>
    </row>
    <row r="391" spans="1:5" s="58" customFormat="1" ht="12.75" customHeight="1">
      <c r="A391" s="57"/>
      <c r="B391" s="82" t="s">
        <v>354</v>
      </c>
      <c r="C391" s="82"/>
      <c r="D391" s="82"/>
      <c r="E391" s="57"/>
    </row>
    <row r="392" spans="1:5" s="58" customFormat="1" ht="12.75" customHeight="1">
      <c r="A392" s="57"/>
      <c r="B392" s="59" t="s">
        <v>355</v>
      </c>
      <c r="C392" s="57"/>
      <c r="D392" s="57"/>
      <c r="E392" s="57"/>
    </row>
    <row r="393" spans="1:5" s="3" customFormat="1" ht="12.75" customHeight="1">
      <c r="A393" s="60"/>
      <c r="B393" s="61" t="s">
        <v>91</v>
      </c>
      <c r="C393" s="62"/>
      <c r="D393" s="62"/>
      <c r="E393" s="62"/>
    </row>
    <row r="394" spans="1:5" s="3" customFormat="1" ht="12.75" customHeight="1">
      <c r="A394" s="63"/>
      <c r="B394" s="61" t="s">
        <v>24</v>
      </c>
      <c r="C394" s="62"/>
      <c r="D394" s="62"/>
      <c r="E394" s="62"/>
    </row>
    <row r="395" spans="1:5" s="3" customFormat="1" ht="12.75" customHeight="1">
      <c r="A395" s="63"/>
      <c r="B395" s="61" t="s">
        <v>26</v>
      </c>
      <c r="C395" s="62"/>
      <c r="D395" s="62"/>
      <c r="E395" s="62"/>
    </row>
    <row r="396" spans="1:5" s="3" customFormat="1" ht="12.75" customHeight="1">
      <c r="A396" s="63"/>
      <c r="B396" s="83" t="s">
        <v>432</v>
      </c>
      <c r="C396" s="83"/>
      <c r="D396" s="83"/>
      <c r="E396" s="62"/>
    </row>
    <row r="397" spans="1:4" ht="21.75" customHeight="1">
      <c r="A397" s="12"/>
      <c r="B397" s="12"/>
      <c r="C397" s="12"/>
      <c r="D397" s="12"/>
    </row>
    <row r="398" spans="1:4" ht="21.75" customHeight="1">
      <c r="A398" s="2"/>
      <c r="B398" s="81"/>
      <c r="C398" s="81"/>
      <c r="D398" s="81"/>
    </row>
  </sheetData>
  <sheetProtection/>
  <mergeCells count="32">
    <mergeCell ref="B3:D3"/>
    <mergeCell ref="B4:D4"/>
    <mergeCell ref="B5:D5"/>
    <mergeCell ref="A6:D6"/>
    <mergeCell ref="A7:D7"/>
    <mergeCell ref="B10:E10"/>
    <mergeCell ref="A21:A25"/>
    <mergeCell ref="A11:A15"/>
    <mergeCell ref="A16:A20"/>
    <mergeCell ref="B158:E158"/>
    <mergeCell ref="B166:E166"/>
    <mergeCell ref="B26:E26"/>
    <mergeCell ref="A27:A29"/>
    <mergeCell ref="A30:A31"/>
    <mergeCell ref="B104:E104"/>
    <mergeCell ref="B398:D398"/>
    <mergeCell ref="B391:D391"/>
    <mergeCell ref="B396:D396"/>
    <mergeCell ref="B33:E33"/>
    <mergeCell ref="B62:E62"/>
    <mergeCell ref="B77:E77"/>
    <mergeCell ref="B54:E54"/>
    <mergeCell ref="B91:E91"/>
    <mergeCell ref="B187:E187"/>
    <mergeCell ref="B116:E116"/>
    <mergeCell ref="B173:E173"/>
    <mergeCell ref="B206:E206"/>
    <mergeCell ref="B256:E256"/>
    <mergeCell ref="B323:E323"/>
    <mergeCell ref="B138:E138"/>
    <mergeCell ref="B133:E133"/>
    <mergeCell ref="B196:E196"/>
  </mergeCells>
  <printOptions/>
  <pageMargins left="0.33" right="0.22" top="0.76"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2017-03-01T02:37:11Z</cp:lastPrinted>
  <dcterms:created xsi:type="dcterms:W3CDTF">2013-12-03T04:49:56Z</dcterms:created>
  <dcterms:modified xsi:type="dcterms:W3CDTF">2021-06-19T09:11:40Z</dcterms:modified>
  <cp:category/>
  <cp:version/>
  <cp:contentType/>
  <cp:contentStatus/>
</cp:coreProperties>
</file>